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Admin_CKP\Downloads\"/>
    </mc:Choice>
  </mc:AlternateContent>
  <bookViews>
    <workbookView xWindow="0" yWindow="0" windowWidth="38400" windowHeight="17310" tabRatio="901" firstSheet="8" activeTab="12"/>
  </bookViews>
  <sheets>
    <sheet name="инструкция" sheetId="1" r:id="rId1"/>
    <sheet name="свод и профиль ДОО" sheetId="2" r:id="rId2"/>
    <sheet name="образовательные ориентиры" sheetId="22" r:id="rId3"/>
    <sheet name="образовательные программы" sheetId="3" r:id="rId4"/>
    <sheet name="образовательные условия" sheetId="4" r:id="rId5"/>
    <sheet name="условия для детей с ООП" sheetId="18" r:id="rId6"/>
    <sheet name="взаимодействие с родителями" sheetId="19" r:id="rId7"/>
    <sheet name="удовлетворенность родителей" sheetId="23" r:id="rId8"/>
    <sheet name="здоровье, безоп-ть, повсед уход" sheetId="20" r:id="rId9"/>
    <sheet name="Управление и развитие" sheetId="21" r:id="rId10"/>
    <sheet name="инструкция по группам" sheetId="5" r:id="rId11"/>
    <sheet name="Свод по группам (зап. автом.)" sheetId="6" r:id="rId12"/>
    <sheet name="Солнышко" sheetId="7" r:id="rId13"/>
    <sheet name="Радуга" sheetId="8" r:id="rId14"/>
    <sheet name="Ладушки" sheetId="9" r:id="rId15"/>
    <sheet name="Игрушка" sheetId="10" r:id="rId16"/>
    <sheet name="Сказка" sheetId="11" r:id="rId17"/>
    <sheet name="Берёзка" sheetId="12" r:id="rId18"/>
  </sheets>
  <definedNames>
    <definedName name="_xlnm.Print_Area" localSheetId="1">'свод и профиль ДОО'!$A$1:$S$95</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2" l="1"/>
  <c r="B28" i="22" l="1"/>
  <c r="B21" i="22"/>
  <c r="B14" i="22"/>
  <c r="B89" i="3"/>
  <c r="B82" i="3"/>
  <c r="B66" i="3"/>
  <c r="B59" i="3"/>
  <c r="B52" i="3"/>
  <c r="B45" i="3"/>
  <c r="B29" i="3"/>
  <c r="B22" i="3"/>
  <c r="B15" i="3"/>
  <c r="B119" i="4"/>
  <c r="B112" i="4"/>
  <c r="B103" i="4"/>
  <c r="B96" i="4"/>
  <c r="B89" i="4"/>
  <c r="B82" i="4"/>
  <c r="B73" i="4"/>
  <c r="B66" i="4"/>
  <c r="B59" i="4"/>
  <c r="B52" i="4"/>
  <c r="B43" i="4"/>
  <c r="B36" i="4"/>
  <c r="B29" i="4"/>
  <c r="B22" i="4"/>
  <c r="B15" i="4"/>
  <c r="B56" i="18"/>
  <c r="B49" i="18"/>
  <c r="B42" i="18"/>
  <c r="B35" i="18"/>
  <c r="B28" i="18"/>
  <c r="B21" i="18"/>
  <c r="B48" i="2" s="1"/>
  <c r="B14" i="18"/>
  <c r="B70" i="21"/>
  <c r="B63" i="21"/>
  <c r="B56" i="21"/>
  <c r="B49" i="21"/>
  <c r="B42" i="21"/>
  <c r="B35" i="21"/>
  <c r="B28" i="21"/>
  <c r="B21" i="21"/>
  <c r="B14" i="21"/>
  <c r="B122" i="20"/>
  <c r="B115" i="20"/>
  <c r="B108" i="20"/>
  <c r="B101" i="20"/>
  <c r="B94" i="20"/>
  <c r="B87" i="20"/>
  <c r="B80" i="20"/>
  <c r="B71" i="20"/>
  <c r="B64" i="20"/>
  <c r="B57" i="20"/>
  <c r="B50" i="20"/>
  <c r="B43" i="20"/>
  <c r="B36" i="20"/>
  <c r="B29" i="20"/>
  <c r="B22" i="20"/>
  <c r="B15" i="20"/>
  <c r="B28" i="19"/>
  <c r="B35" i="19"/>
  <c r="B21" i="19"/>
  <c r="B14" i="19"/>
  <c r="B343" i="12"/>
  <c r="B337" i="12"/>
  <c r="B330" i="12"/>
  <c r="B323" i="12"/>
  <c r="B316" i="12"/>
  <c r="B309" i="12"/>
  <c r="B302" i="12"/>
  <c r="B295" i="12"/>
  <c r="B288" i="12"/>
  <c r="B281" i="12"/>
  <c r="B274" i="12"/>
  <c r="B267" i="12"/>
  <c r="B257" i="12"/>
  <c r="B250" i="12"/>
  <c r="B243" i="12"/>
  <c r="B236" i="12"/>
  <c r="B229" i="12"/>
  <c r="B222" i="12"/>
  <c r="B213" i="12"/>
  <c r="B206" i="12"/>
  <c r="B199" i="12"/>
  <c r="B192" i="12"/>
  <c r="B185" i="12"/>
  <c r="B178" i="12"/>
  <c r="B171" i="12"/>
  <c r="B162" i="12"/>
  <c r="B155" i="12"/>
  <c r="B148" i="12"/>
  <c r="B141" i="12"/>
  <c r="B134" i="12"/>
  <c r="B127" i="12"/>
  <c r="B120" i="12"/>
  <c r="B111" i="12"/>
  <c r="B104" i="12"/>
  <c r="B97" i="12"/>
  <c r="B90" i="12"/>
  <c r="B83" i="12"/>
  <c r="B76" i="12"/>
  <c r="B69" i="12"/>
  <c r="B60" i="12"/>
  <c r="B53" i="12"/>
  <c r="B46" i="12"/>
  <c r="B39" i="12"/>
  <c r="B32" i="12"/>
  <c r="B25" i="12"/>
  <c r="B343" i="11"/>
  <c r="B337" i="11"/>
  <c r="B330" i="11"/>
  <c r="B323" i="11"/>
  <c r="B316" i="11"/>
  <c r="B309" i="11"/>
  <c r="B302" i="11"/>
  <c r="B295" i="11"/>
  <c r="B288" i="11"/>
  <c r="B281" i="11"/>
  <c r="B274" i="11"/>
  <c r="B267" i="11"/>
  <c r="B257" i="11"/>
  <c r="B250" i="11"/>
  <c r="B243" i="11"/>
  <c r="B236" i="11"/>
  <c r="B229" i="11"/>
  <c r="B222" i="11"/>
  <c r="B213" i="11"/>
  <c r="B206" i="11"/>
  <c r="B199" i="11"/>
  <c r="B192" i="11"/>
  <c r="B185" i="11"/>
  <c r="B178" i="11"/>
  <c r="B171" i="11"/>
  <c r="B162" i="11"/>
  <c r="B155" i="11"/>
  <c r="B148" i="11"/>
  <c r="B141" i="11"/>
  <c r="B134" i="11"/>
  <c r="B127" i="11"/>
  <c r="B120" i="11"/>
  <c r="B111" i="11"/>
  <c r="B104" i="11"/>
  <c r="B97" i="11"/>
  <c r="B90" i="11"/>
  <c r="B83" i="11"/>
  <c r="B76" i="11"/>
  <c r="B60" i="11"/>
  <c r="B53" i="11"/>
  <c r="B46" i="11"/>
  <c r="B39" i="11"/>
  <c r="B32" i="11"/>
  <c r="B25" i="11"/>
  <c r="B18" i="11"/>
  <c r="B343" i="8"/>
  <c r="B337" i="8"/>
  <c r="B330" i="8"/>
  <c r="B323" i="8"/>
  <c r="B316" i="8"/>
  <c r="B309" i="8"/>
  <c r="B302" i="8"/>
  <c r="B295" i="8"/>
  <c r="B288" i="8"/>
  <c r="B281" i="8"/>
  <c r="B274" i="8"/>
  <c r="B267" i="8"/>
  <c r="B257" i="8"/>
  <c r="B250" i="8"/>
  <c r="B243" i="8"/>
  <c r="B236" i="8"/>
  <c r="B229" i="8"/>
  <c r="B222" i="8"/>
  <c r="B213" i="8"/>
  <c r="B206" i="8"/>
  <c r="B199" i="8"/>
  <c r="B192" i="8"/>
  <c r="B185" i="8"/>
  <c r="B178" i="8"/>
  <c r="B171" i="8"/>
  <c r="B162" i="8"/>
  <c r="B155" i="8"/>
  <c r="B148" i="8"/>
  <c r="B141" i="8"/>
  <c r="B134" i="8"/>
  <c r="B127" i="8"/>
  <c r="B120" i="8"/>
  <c r="B111" i="8"/>
  <c r="B104" i="8"/>
  <c r="B97" i="8"/>
  <c r="B90" i="8"/>
  <c r="B83" i="8"/>
  <c r="B76" i="8"/>
  <c r="B69" i="8"/>
  <c r="B60" i="8"/>
  <c r="B53" i="8"/>
  <c r="B46" i="8"/>
  <c r="B39" i="8"/>
  <c r="B32" i="8"/>
  <c r="B25" i="8"/>
  <c r="B18" i="8"/>
  <c r="B343" i="10"/>
  <c r="B337" i="10"/>
  <c r="B330" i="10"/>
  <c r="B323" i="10"/>
  <c r="B316" i="10"/>
  <c r="B309" i="10"/>
  <c r="B302" i="10"/>
  <c r="B295" i="10"/>
  <c r="B288" i="10"/>
  <c r="B281" i="10"/>
  <c r="B274" i="10"/>
  <c r="B267" i="10"/>
  <c r="B257" i="10"/>
  <c r="B250" i="10"/>
  <c r="B243" i="10"/>
  <c r="B236" i="10"/>
  <c r="B229" i="10"/>
  <c r="B222" i="10"/>
  <c r="B213" i="10"/>
  <c r="B206" i="10"/>
  <c r="B199" i="10"/>
  <c r="B192" i="10"/>
  <c r="B185" i="10"/>
  <c r="B178" i="10"/>
  <c r="B171" i="10"/>
  <c r="B162" i="10"/>
  <c r="B155" i="10"/>
  <c r="B148" i="10"/>
  <c r="B141" i="10"/>
  <c r="B134" i="10"/>
  <c r="B127" i="10"/>
  <c r="B120" i="10"/>
  <c r="B111" i="10"/>
  <c r="B104" i="10"/>
  <c r="B97" i="10"/>
  <c r="B90" i="10"/>
  <c r="B83" i="10"/>
  <c r="B69" i="10"/>
  <c r="B60" i="10"/>
  <c r="B53" i="10"/>
  <c r="B46" i="10"/>
  <c r="B39" i="10"/>
  <c r="B32" i="10"/>
  <c r="B25" i="10"/>
  <c r="B18" i="10"/>
  <c r="B343" i="9"/>
  <c r="B337" i="9"/>
  <c r="B330" i="9"/>
  <c r="B323" i="9"/>
  <c r="B316" i="9"/>
  <c r="B309" i="9"/>
  <c r="B302" i="9"/>
  <c r="B295" i="9"/>
  <c r="B288" i="9"/>
  <c r="B281" i="9"/>
  <c r="B274" i="9"/>
  <c r="B267" i="9"/>
  <c r="B257" i="9"/>
  <c r="B250" i="9"/>
  <c r="B243" i="9"/>
  <c r="B236" i="9"/>
  <c r="B229" i="9"/>
  <c r="B222" i="9"/>
  <c r="B213" i="9"/>
  <c r="B206" i="9"/>
  <c r="B199" i="9"/>
  <c r="B192" i="9"/>
  <c r="B185" i="9"/>
  <c r="B178" i="9"/>
  <c r="B171" i="9"/>
  <c r="B162" i="9"/>
  <c r="B155" i="9"/>
  <c r="B148" i="9"/>
  <c r="B141" i="9"/>
  <c r="B134" i="9"/>
  <c r="B127" i="9"/>
  <c r="B120" i="9"/>
  <c r="B111" i="9"/>
  <c r="B104" i="9"/>
  <c r="B97" i="9"/>
  <c r="B90" i="9"/>
  <c r="B83" i="9"/>
  <c r="B76" i="9"/>
  <c r="B69" i="9"/>
  <c r="B60" i="9"/>
  <c r="B53" i="9"/>
  <c r="B46" i="9"/>
  <c r="B39" i="9"/>
  <c r="B32" i="9"/>
  <c r="B25" i="9"/>
  <c r="B18" i="9"/>
  <c r="B343" i="7"/>
  <c r="B337" i="7"/>
  <c r="B330" i="7"/>
  <c r="B323" i="7"/>
  <c r="B316" i="7"/>
  <c r="B309" i="7"/>
  <c r="B302" i="7"/>
  <c r="B295" i="7"/>
  <c r="B288" i="7"/>
  <c r="B281" i="7"/>
  <c r="B274" i="7"/>
  <c r="B267" i="7"/>
  <c r="B257" i="7"/>
  <c r="B250" i="7"/>
  <c r="B243" i="7"/>
  <c r="B236" i="7"/>
  <c r="B229" i="7"/>
  <c r="B222" i="7"/>
  <c r="B213" i="7"/>
  <c r="B206" i="7"/>
  <c r="B199" i="7"/>
  <c r="B192" i="7"/>
  <c r="B185" i="7"/>
  <c r="B178" i="7"/>
  <c r="B171" i="7"/>
  <c r="B162" i="7"/>
  <c r="B155" i="7"/>
  <c r="B148" i="7"/>
  <c r="B141" i="7"/>
  <c r="B134" i="7"/>
  <c r="B127" i="7"/>
  <c r="B120" i="7"/>
  <c r="B111" i="7"/>
  <c r="B104" i="7"/>
  <c r="B97" i="7"/>
  <c r="B90" i="7"/>
  <c r="B83" i="7"/>
  <c r="B76" i="7"/>
  <c r="B69" i="7"/>
  <c r="B60" i="7"/>
  <c r="B53" i="7"/>
  <c r="B46" i="7"/>
  <c r="B39" i="7"/>
  <c r="B32" i="7"/>
  <c r="B25" i="7"/>
  <c r="B18" i="7"/>
  <c r="B44" i="4" l="1"/>
  <c r="B104" i="6"/>
  <c r="B71" i="21"/>
  <c r="B123" i="20"/>
  <c r="B72" i="20"/>
  <c r="B57" i="18"/>
  <c r="B120" i="4"/>
  <c r="B104" i="4"/>
  <c r="B74" i="4"/>
  <c r="B67" i="3"/>
  <c r="B12" i="2" s="1"/>
  <c r="B344" i="12"/>
  <c r="B258" i="12"/>
  <c r="B214" i="12"/>
  <c r="B53" i="6"/>
  <c r="B163" i="12"/>
  <c r="B112" i="12"/>
  <c r="B61" i="12"/>
  <c r="B344" i="11"/>
  <c r="B258" i="11"/>
  <c r="B63" i="6"/>
  <c r="B214" i="11"/>
  <c r="B163" i="11"/>
  <c r="B112" i="11"/>
  <c r="B61" i="11"/>
  <c r="B110" i="6"/>
  <c r="B344" i="10"/>
  <c r="B87" i="6"/>
  <c r="B85" i="6" s="1"/>
  <c r="B258" i="10"/>
  <c r="B73" i="6"/>
  <c r="B214" i="10"/>
  <c r="B51" i="6"/>
  <c r="B163" i="10"/>
  <c r="B37" i="6"/>
  <c r="B35" i="6"/>
  <c r="B112" i="10"/>
  <c r="B61" i="10"/>
  <c r="B96" i="6"/>
  <c r="B344" i="9"/>
  <c r="B258" i="9"/>
  <c r="B69" i="6"/>
  <c r="B214" i="9"/>
  <c r="B163" i="9"/>
  <c r="B41" i="6"/>
  <c r="B112" i="9"/>
  <c r="B61" i="9"/>
  <c r="B114" i="6"/>
  <c r="B112" i="6"/>
  <c r="B108" i="6"/>
  <c r="B106" i="6"/>
  <c r="B100" i="6"/>
  <c r="B98" i="6"/>
  <c r="B102" i="6"/>
  <c r="B94" i="6"/>
  <c r="B92" i="6"/>
  <c r="B344" i="8"/>
  <c r="B83" i="6"/>
  <c r="B81" i="6"/>
  <c r="B79" i="6"/>
  <c r="B77" i="6"/>
  <c r="B258" i="8"/>
  <c r="B71" i="6"/>
  <c r="B67" i="6"/>
  <c r="B65" i="6"/>
  <c r="B61" i="6"/>
  <c r="B214" i="8"/>
  <c r="B57" i="6"/>
  <c r="B47" i="6"/>
  <c r="B45" i="6"/>
  <c r="B163" i="8"/>
  <c r="B49" i="6"/>
  <c r="B33" i="6"/>
  <c r="B31" i="6"/>
  <c r="B29" i="6"/>
  <c r="B112" i="8"/>
  <c r="B23" i="6"/>
  <c r="B21" i="6"/>
  <c r="B19" i="6"/>
  <c r="B17" i="6"/>
  <c r="B15" i="6"/>
  <c r="B344" i="7"/>
  <c r="B258" i="7"/>
  <c r="B214" i="7"/>
  <c r="B163" i="7"/>
  <c r="B55" i="6"/>
  <c r="B39" i="6"/>
  <c r="B112" i="7"/>
  <c r="B25" i="6"/>
  <c r="B36" i="19"/>
  <c r="B13" i="6"/>
  <c r="B61" i="8"/>
  <c r="B61" i="7"/>
  <c r="B124" i="20" l="1"/>
  <c r="B121" i="4"/>
  <c r="B91" i="3"/>
  <c r="B259" i="12"/>
  <c r="B259" i="11"/>
  <c r="B259" i="10"/>
  <c r="B58" i="6"/>
  <c r="B259" i="9"/>
  <c r="B115" i="6"/>
  <c r="B88" i="6"/>
  <c r="B74" i="6"/>
  <c r="B259" i="8"/>
  <c r="B42" i="6"/>
  <c r="B259" i="7"/>
  <c r="B26" i="6"/>
  <c r="B89" i="6" l="1"/>
</calcChain>
</file>

<file path=xl/sharedStrings.xml><?xml version="1.0" encoding="utf-8"?>
<sst xmlns="http://schemas.openxmlformats.org/spreadsheetml/2006/main" count="2837" uniqueCount="833">
  <si>
    <t>Инструкция для ДОО</t>
  </si>
  <si>
    <t>Оценки показателей в столбец В вводим цифрой (от 1 до 4).</t>
  </si>
  <si>
    <t>Во вкладке Сводная таблица по ДОО заполняем только наименование сада (зеленое поле).</t>
  </si>
  <si>
    <t>Важно!!! Должны быть оценены ВСЕ показатели.</t>
  </si>
  <si>
    <t>Вкладки группа (1,2,3 и т.д.) заполняется индивидуально ПЕДАГОГАМИ для каждой группы можно переименовать листы для вашего удобства.</t>
  </si>
  <si>
    <t>Название группы: (Название группы должно совпадать во всех ЛНА (образовательная программа, режим, прием детей, вывески на двери), сетевой город, Е-услуги)</t>
  </si>
  <si>
    <t>Особенности группы: (ТНР, Казачья, Разновозростная, Кратковременная и т.д.)</t>
  </si>
  <si>
    <t>Возрастной диапазон:</t>
  </si>
  <si>
    <t>Вкладка "Свод по группам" заполняется автоматически</t>
  </si>
  <si>
    <t>Вкладка "Анкета для родителей" заполняется в ручную исходя из заполненных анкет родителями</t>
  </si>
  <si>
    <r>
      <t>Ячейки с формулами не трогаем!</t>
    </r>
    <r>
      <rPr>
        <sz val="11"/>
        <color indexed="10"/>
        <rFont val="Calibri"/>
        <family val="2"/>
        <charset val="204"/>
      </rPr>
      <t xml:space="preserve"> (Пометка ДЕЛО и НОЛЬ серый цвет)</t>
    </r>
  </si>
  <si>
    <r>
      <t xml:space="preserve">Вкладка "Управление и обеспечение" заполняется </t>
    </r>
    <r>
      <rPr>
        <b/>
        <sz val="14"/>
        <color indexed="36"/>
        <rFont val="Calibri"/>
        <family val="2"/>
        <charset val="204"/>
      </rPr>
      <t>руководителем ЛИЧНО</t>
    </r>
    <r>
      <rPr>
        <b/>
        <sz val="14"/>
        <color indexed="8"/>
        <rFont val="Calibri"/>
        <family val="2"/>
        <charset val="204"/>
      </rPr>
      <t xml:space="preserve"> (критерий 5, 6), </t>
    </r>
    <r>
      <rPr>
        <b/>
        <sz val="14"/>
        <color indexed="36"/>
        <rFont val="Calibri"/>
        <family val="2"/>
        <charset val="204"/>
      </rPr>
      <t>старшим воспитателем</t>
    </r>
    <r>
      <rPr>
        <b/>
        <sz val="14"/>
        <color indexed="8"/>
        <rFont val="Calibri"/>
        <family val="2"/>
        <charset val="204"/>
      </rPr>
      <t xml:space="preserve"> (критерий 1,3).</t>
    </r>
  </si>
  <si>
    <t>Сводная таблица по ДОО</t>
  </si>
  <si>
    <t>Сводный профиль по ДОО</t>
  </si>
  <si>
    <t>Параметр</t>
  </si>
  <si>
    <t>Среднее арифметическое значение</t>
  </si>
  <si>
    <t>@dropdown</t>
  </si>
  <si>
    <r>
      <rPr>
        <sz val="11"/>
        <color theme="1"/>
        <rFont val="Calibri"/>
      </rPr>
      <t>Ячейки с формулами не трогаем!</t>
    </r>
    <r>
      <rPr>
        <sz val="11"/>
        <color rgb="FFFF0000"/>
        <rFont val="Calibri"/>
      </rPr>
      <t xml:space="preserve"> (Пометка ДЕЛО и НОЛЬ ГОЛУБОЙ  цвет)</t>
    </r>
  </si>
  <si>
    <t>Оценки показателей в столбец В вводим цифрой (от 0 до 1).</t>
  </si>
  <si>
    <t>Особенности группы: (Разновозростная, Кратковременная и т.д.)</t>
  </si>
  <si>
    <t>Вкладка "Свод по группам" заполняется автоматически ЕГО НЕ ТРОГАТЬ!!!!</t>
  </si>
  <si>
    <t xml:space="preserve">Приложение 2 </t>
  </si>
  <si>
    <t>ОЦЕНОЧНЫЕ КАРТЫ ВСОК ДО</t>
  </si>
  <si>
    <t>Особенности сада: с приоритетным осуществением</t>
  </si>
  <si>
    <t>КРИТЕРИЙ 3.
КАЧЕСТВО СОДЕРЖАНИЯ ОБРАЗОВАТЕЛЬНОЙ ДЕЯТЕЛЬНОСТИ В ДОО</t>
  </si>
  <si>
    <t>СОДЕРЖАНИЕ ОБРАЗОВАТЕЛЬНОЙ ДЕЯТЕЛЬНОСТИ</t>
  </si>
  <si>
    <t>Показатели</t>
  </si>
  <si>
    <t xml:space="preserve">Оценка показателя </t>
  </si>
  <si>
    <t xml:space="preserve">1=данный показатель присутствует и выполняется в полном объеме.             0=данный показатель выполняется не в полном объеме или отсутствует
</t>
  </si>
  <si>
    <t>3.1. СОЦИАЛЬНО-КОММУНИКАТИВНОЕ РАЗВИТИЕ</t>
  </si>
  <si>
    <t>Оценка показателя</t>
  </si>
  <si>
    <t>3.1.2. Развитие саморегуляции и самостоятельности</t>
  </si>
  <si>
    <t>3.1.3. Духовно-нравственное воспитание</t>
  </si>
  <si>
    <t>3.1.4. Формирование основ гражданственности и патриотизма</t>
  </si>
  <si>
    <t>3.1.5. Трудовое воспитание</t>
  </si>
  <si>
    <t>3.1.6. Социальное развитие (общение, совместная деятельность и сотрудничество)</t>
  </si>
  <si>
    <t>3.1.7. Формирование основ социальной навигации и безопасного поведения</t>
  </si>
  <si>
    <t>Средний показатель по СОЦИАЛЬНО-КОММУНИКАТИВНОМУ РАЗВИТИЮ</t>
  </si>
  <si>
    <t>3.2. ПОЗНАВАТЕЛЬНОЕ РАЗВИТИЕ</t>
  </si>
  <si>
    <t>3.2.1. Развитие любознательности, интереса и мотивации к познавательной деятельности</t>
  </si>
  <si>
    <t>3.2.2. Развитие исследовательских умений, овладение различными способами познания окружающего мира</t>
  </si>
  <si>
    <t>3.2.3. Развитие воображения и творческой активности</t>
  </si>
  <si>
    <t>3.2.4. Формирование математических представлений</t>
  </si>
  <si>
    <t>3.2.5. Формирование представлений об окружающем мире: природа, экология, техника и технологии, цифровые средства познания мира</t>
  </si>
  <si>
    <t>3.2.6. Формирование представлений об окружающем мире: социальное окружение, культура, история, традиции и ценности</t>
  </si>
  <si>
    <t>3.2.7. Воспитательный компонент познавательного развития</t>
  </si>
  <si>
    <t>Средний показатель по Познавательному развитию</t>
  </si>
  <si>
    <t>3.3. РЕЧЕВОЕ РАЗВИТИЕ</t>
  </si>
  <si>
    <t>3.3.1. Развитие звуковой культуры речи (восприятие
и воспроизведение речевых звуков)</t>
  </si>
  <si>
    <t>3.3.2. Обогащение словарного запаса</t>
  </si>
  <si>
    <t>3.3.3.* Развитие грамматически правильной и связной речи</t>
  </si>
  <si>
    <t>3.3.4.* Развитие культуры устной речи и речевая активность</t>
  </si>
  <si>
    <t>3.3.5.* Освоение письменной речи (подготовка к обучению грамоте)</t>
  </si>
  <si>
    <t>3.3.6. Знакомство с художественной, познавательной литературой и фольклором</t>
  </si>
  <si>
    <t>3.3.7.* Речевое развитие в билингвальной и полилингвальной среде</t>
  </si>
  <si>
    <t>Средний показатель по Речевому развитию</t>
  </si>
  <si>
    <t>3.4. ХУДОЖЕСТВЕННО-ЭСТЕТИЧЕСКОЕРАЗВИТИЕ</t>
  </si>
  <si>
    <t>3.4.1. Эстетическое воспитание</t>
  </si>
  <si>
    <t>3.4.2. Формирование представлений об искусстве</t>
  </si>
  <si>
    <t>3.4.3. Изобразительная деятельность</t>
  </si>
  <si>
    <t>3.4.4. Музыкальная деятельность</t>
  </si>
  <si>
    <t>3.4.5.* Конструктивная деятельность</t>
  </si>
  <si>
    <t>3.4.6. Театрализованная деятельность</t>
  </si>
  <si>
    <t>3.4.7.* Культурно-досуговая деятельность</t>
  </si>
  <si>
    <t>Средний показатель по художественно-эстетическому развитию</t>
  </si>
  <si>
    <t>Физическое развитие</t>
  </si>
  <si>
    <t>3.5.1. Формирование основ здорового образа жизни</t>
  </si>
  <si>
    <t>3.5.2. Развитие представлений о своем теле и физических возможностях, произвольность и координация движений</t>
  </si>
  <si>
    <t>3.5.3. Движение
и двигательная активность (приобретение двигательного опыта)</t>
  </si>
  <si>
    <t>3.5.4. Физкультура и спорт</t>
  </si>
  <si>
    <t>3.5.5. Активный отдых</t>
  </si>
  <si>
    <t>3.5.6. Воспитательный компонент физического развития</t>
  </si>
  <si>
    <t>Средний показатель по физическому развитию</t>
  </si>
  <si>
    <t>Средний показатель по критерию образовательная деятельность</t>
  </si>
  <si>
    <t>4 Область качества ОБРАЗОВАТЕЛЬНЫЙ ПРОЦЕСС</t>
  </si>
  <si>
    <t>4.1. Поддержка детской инициативы</t>
  </si>
  <si>
    <t>4.2. Особенности реализации воспитательного процесса</t>
  </si>
  <si>
    <t>4.3. Игра</t>
  </si>
  <si>
    <t>4.4. Развивающее общение</t>
  </si>
  <si>
    <t>4.5. Образовательные ситуации</t>
  </si>
  <si>
    <t>4.6. Проектно-тематическая деятельность</t>
  </si>
  <si>
    <t>4.7. Развитие исследовательских умений, овладение различными способами познания окружающего мира</t>
  </si>
  <si>
    <t>4.8. Строительство и конструирование</t>
  </si>
  <si>
    <t>4.9. Самообслуживание и элементарный бытовой труд</t>
  </si>
  <si>
    <t>4.10. Использование информационных технологий</t>
  </si>
  <si>
    <t>4.11. Структурирование образовательного процесса</t>
  </si>
  <si>
    <t>4.12. Индивидуализация образовательного процесса</t>
  </si>
  <si>
    <t>Средний показатель по области качества образовательный процесс</t>
  </si>
  <si>
    <t>Приложение</t>
  </si>
  <si>
    <t>к положению о ВСОКО
системе мониторинга оценки
качества дошкольного образо-
вания  в Краснодарском крае</t>
  </si>
  <si>
    <t>Особенности группы:  общеобразовательная</t>
  </si>
  <si>
    <t>Возрастной диапазон: 1 младшая (2-3 года)</t>
  </si>
  <si>
    <t>3.1. СОЦИАЛЬНО-КОММУНИКАТИВНОЕРАЗВИТИЕ</t>
  </si>
  <si>
    <t>1.1. Предусмотрено эмоциональное развитие (ЭР) воспитанников ДОО в соответствии с возрастными особенностями воспитанников.</t>
  </si>
  <si>
    <t>2.1. Предусмотрена регулярная деятельность по ЭР воспитанников группы с учетом индивидуальных особенностей их развития. Обозначены целевые ориентиры и содержание ЭР.</t>
  </si>
  <si>
    <t>3.1. Предусмотрено системное развитие ЭР с учетом потребностей и возможностей, интересов и инициативы воспитанников ДОО. 3.2. Предусмотрено освоение разностороннего содержания ЭР во взаимосвязи с содержанием всех образовательных областей, в различных видах деятельности. 3.3. Предусмотрена организация эмоционально-насыщенных событий, позволяющих вызвать эмоциональное отношение и отклик ребенка на них</t>
  </si>
  <si>
    <t xml:space="preserve">4.1. Предусмотрено создание обогащенной образовательной среды для ЭР детей (наличие широкого круга разнообразных активностей и материалов) и непрерывное ее совершенствование с участием заинтересованных сторон (родителей, партнеров, экспертов и пр.). 4.2. Предусмотрена разноуровневая работа по ЭР
развитию детей (от знакомства с разными эмоциями
до развития эмоционального интеллекта).
4.3. Предусмотрена возможность привлечения
узкопрофильных специалистов по ЭР 4.4. Предусмотрен регулярный анализ качества
педагогической работы по ЭР с опорой на
установленные критерии качества. </t>
  </si>
  <si>
    <t xml:space="preserve">5.1. Предусмотрено развитие ценностно-ориентированной культуры ЭР (определены ценности и принципы ЭР, традиции, и пр.) с учетом особенностей социокультурного окружения и вовлечением заинтересованных сторон. Позволяет гибко реагировать на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в сфере ЭР воспитанников. База знаний используется для сбора, обработки и анализа накопленных сотрудниками ДОО знаний и опыта в ЭР детей, знаний из внешних источников (научных исследований, лучших педагогических практик и пр.).
</t>
  </si>
  <si>
    <t>1.1. Предусмотрено развитие самостоятельности, целенаправленности и саморегуляции собственных действий воспитанников в соответствии с их возрастными особенностями (далее — РСС).</t>
  </si>
  <si>
    <t>2.1. Предусмотрена регулярная деятельность по развитию самостоятельности, целенаправленности и саморегуляции воспитанников.</t>
  </si>
  <si>
    <t>3.1. Предусмотрено системное развитие самостоятельности и инициативности, планирования и регуляции ребенком собственных действий с учетом потребностей и возможностей, интересов и инициативы воспитанников. 3.2. Предусмотрено разностороннее РСС в ходе освоения содержания всех образовательных областей, в различных видах деятельности.</t>
  </si>
  <si>
    <t xml:space="preserve">4.1. Предусмотрено создание обогащенной образовательной среды для развития самостоятельности и инициативности, навыков планирования и регуляции собственных действий воспитанников и непрерывное ее совершенствование с участием заинтересованных сторон.4.2. Предусмотрена разноуровневая работа по РСС. 4.3. Предусмотрен регулярный анализ качества
педагогической работы по РСС с опорой на
установленные критерии качества. </t>
  </si>
  <si>
    <t xml:space="preserve">5.1. Предусмотрено формирование ценностно-ориентированной культуры развития самостоятельности и инициативности, навыков планирования и регуляции собственных действий воспитанников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РСС демонстрирует образец лучшейпрактики, разработана с учетом научных и методических подходов,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в сфере РСС воспитанников. </t>
  </si>
  <si>
    <t>1.1. Предусмотрено духовнонравственное воспитание (далее— ДНВ), нацеленное на формирование ценностей милосердия, жизни и добра.</t>
  </si>
  <si>
    <t xml:space="preserve">2.1. Предусмотрена регулярная деятельность по ДНВ воспитанников группы. С воспитанниками регулярно обсуждаются вопросы, что такое «хорошо» и «плохо». Поощряются сочувствие, доброта. </t>
  </si>
  <si>
    <t>3.1. Предусмотрена системная воспитательная работа по формированию духовнонравственных ценностей с учетом индивидуальности, интересов и инициативы воспитанников. 3.2. Предусмотрена интеграция ДНВ в содержание всех образовательных областей, в различные виды деятельности.</t>
  </si>
  <si>
    <t xml:space="preserve">4.1. Предусмотрено создание обогащенной образовательной среды для ДНВ детей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ДНВ (в игре, во время занятий, в повседневной деятельности). 4.2. Предусмотрена разноуровневая работа по ДНВ. Напр., в группе для детей предусмотрена возможность разноуровневого включения в мероприятия (от пассивного участия до лидирования в организации мероприятия — «Я показываю всем пример добрых поступков!»). 4.3. Предусмотрен регулярный анализ качества воспитательной работы по ДНВ с опорой на установленные критерии качества. </t>
  </si>
  <si>
    <t xml:space="preserve">5.1. Предусмотрено формирование ценностно-ориентированной культуры ДНВ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ДНВ демонстрирует образец лучшей практики, разработана с учетом научных и методических подходов, образовательных практик и технологий с доказанной эффективностью, с учетом результатов собственных исследований и инновационных решений ДОО.5.3. Предусмотрено формирование и
использование Базы знаний ДОО в сфере
ДНВ. </t>
  </si>
  <si>
    <t>1.1. Предусмотрено формирование основ гражданственности и патриотизма (ФОГП), нацеленное на формирование ценностей Родина и природа. 1.2. Предусмотрено развитие представлений воспитанников о малой родине в различных видах деятельности.</t>
  </si>
  <si>
    <t>2.1. Предусмотрена регулярная деятельность по ФОГП воспитанников группы. 2.2. Предусмотрено воспитание уважительного отношения к Родине, символам страны, памятным датам; знакомство детей с содержанием государственных праздников и традициями празднования; воспитание гордости за достижения страны в области спорта, науки, искусства и других областях; развитие интереса детей к основным достопримечательностями населенного пункта, в котором они живут</t>
  </si>
  <si>
    <t>3.1. Предусмотрена системная воспитательная работа по формированию гражданственности и патриотизма, уважительного отношения и чувства принадлежности к своей семье, сообществу детей и взрослых в Организации, региону проживания и стране в целом с учетом индивидуальности, интересов и инициативы воспитанников. 3.2. Предусмотрена интеграция патриотического воспитания в содержание всех образовательных областей, в различные виды деятельности.</t>
  </si>
  <si>
    <t>4.1. Предусмотрено создание обогащенной образовательной среды для ФОГП детей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ФОГП (в игре, во время занятий, в повседневной деятельности). 4.2. Предусмотрено воспитание уважения к людям разных национальностей, проживающим на территории России, их культурному наследию; поддерживается детская любознательность по отношению к родному краю, развитие эмоционального отклика на проявления красоты в различных архитектурных объектах и произведениях искусства, явлениях природы. 4.3. Предусмотрена разноуровневая работа по ФОГП (от пассивного участия в мероприятиях до активного включения детей в волонтерские мероприятия и пр.). 4.4. Предусмотрен регулярный анализ качества воспитательной работы по ФОГП с опорой на установленные критерии качества.</t>
  </si>
  <si>
    <t>5.1. Предусмотрено формирование ценностно-ориентированной культуры воспитания гражданственности и патриотизма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в сфере ФОГП.</t>
  </si>
  <si>
    <t>1.1. Предусмотрено трудовое воспитание (далее — ТВ), нацеленное на формирование ценности труда с учетом возрастных особенностей воспитанников.</t>
  </si>
  <si>
    <t>2.1. Предусмотрена регулярная деятельность по ТВ воспитанников группы, формирование представления о труде как о ценности общества, уважительного отношения, формирование позитивных установок к различным видам труда и творчества.</t>
  </si>
  <si>
    <t xml:space="preserve">3.1. Предусмотрена системная воспитательная работа по формированию ценности труда с учетом индивидуальности, интересов и инициативы воспитанников. 3.2. Предусмотрена интеграция ТВ в содержание всех образовательных областей, в различные виды деятельности.3.3. Предусмотрена поддержка участия воспитанников в разных видах доступного труда, развитие умений включаться в реальные трудовые связи со взрослыми и сверстниками; поддержка сотрудничества в совместном труде; воспитание ответственности, добросовестности, стремление к участию в труде взрослых, оказанию посильной помощи. </t>
  </si>
  <si>
    <t xml:space="preserve">4.1. Предусмотрено создание обогащенной образовательной среды для ТВ детей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ТВ (в игре, во время занятий, в повседневной деятельности). 4.2. Предусмотрено знакомство с разнообразием профессий, видов труда; формирование предпосылок финансовой грамотности, осознания материальных возможностей родителей (законных представителей), ограниченности материальных ресурсов. 4.3. Предусмотрена разноуровневая работа по ТВ (от
пассивного участия в до лидирования в организации трудовых активностей). Напр., «Володя предложил выращивать самостоятельно цветы к 8 марта и теперь мы каждый год делаем это» (поощрени  личной инициативы в больших проектах). 4.4. Предусмотрен регулярный анализ качества воспитательной работы по ТВ с опорой на установленные критерии качества. </t>
  </si>
  <si>
    <t xml:space="preserve">5.1. Предусмотрено формирование ценностно-ориентированной культуры ТВ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ситуаций, позволяющих получить разнообразный трудовой опыт.
5.4. Предусмотрено формирование и использование Базы знаний ДОО в сфере ТВ. </t>
  </si>
  <si>
    <t>1.1. Предусмотрено социальное развитие воспитанников, в том числе, развитие культурных навыков их взаимодействия со взрослыми и сверстниками, позитивного общения, совместной деятельности и сотрудничества в соответствии с возрастными особенностями воспитанников (далее — СР).</t>
  </si>
  <si>
    <t>2.1. Предусмотрена регулярная деятельность по СР воспитанников. 2.2. Предусмотрена адаптация детей при переходе из семьи в ДОО.</t>
  </si>
  <si>
    <t>3.1. Предусмотрено системное СР с учетом потребностей и возможностей, интересов и инициативы воспитанников ДОО. 3.2. Предусмотрено освоение разностороннего содержания СР во взаимосвязи с содержанием всех образовательных областей, в различных видах деятельности.</t>
  </si>
  <si>
    <t>4.1. Предусмотрено создание обогащенной образовательной среды для СР детей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СР (в игре, во время занятий, в повседневной деятельности). 4.2. Предусмотрена возможность разноуровневого СР (от пассивного участия детей в мероприятиях до лидерского включения пр.). 4.3. Предусмотрены различные виды взаимодействия в ходе детской активности (индивидуальная, в парах, мини-групповая, групповая). 4.4.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</si>
  <si>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ценностно-ориентированной культуры социального развития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ситуаций, позволяющих получить разнообразный социальный опыт. 5.4. Предусмотрено формирование и использование Базы знаний ДОО в сфере СР воспитанников ДОО.</t>
  </si>
  <si>
    <t>1.1. Предусмотрено формирование основ социальной навигации (как ориентации в социуме) и безопасного поведения (ФОБП) в соответствии с возрастными особенностями воспитанников.</t>
  </si>
  <si>
    <t>2.1. Предусмотрена регулярная деятельность для развития ФОБП.</t>
  </si>
  <si>
    <t>3.1. Предусмотрено системное формирование основ социальной навигации и безопасного поведения в реальном и цифровом взаимодействии с учетом потребностей, возможностей, интересов, инициативы и возрастных особенностей воспитанников. 3.2. Предусмотрено ФОБП при освоении содержания всех образовательных областей, в различных видах деятельности. 3.3. Предусмотрено развитие представлений детей об источниках опасности, типичных опасных ситуациях, развитие навыков безопасного поведения в данных ситуациях. Напр., безопасное поведение на улице, во время проведения экспериментов, безопасное пользование инструментарием во время творческих занятий и проч.</t>
  </si>
  <si>
    <t>4.1. Предусмотрено создание обогащенной образовательной среды для ФОБП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ФОБП (сюжетно-ролевые игры, экскурсии, тренинги и пр.). 4.2. Предусмотрена возможность разноуровневого ФОБП (от пассивного участия детей в мероприятиях до лидерского включения пр.). 4.3.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</si>
  <si>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ценностно-ориентированной культуры безопасного поведения (ценности, традиции, праздники и пр.), выстраиваемой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ситуаций, в которых дети могут освоить навыки безопасного поведения. Напр., встреча с инспектором дорожно-патрульной службы, с врачом бригады скорой помощи, проведение мероприятий с участием приглашенных экспертов. 5.4. Предусмотрено целенаправленное обучение детей различным тактикам безопасного поведения в разных ситуациях. Напр., «Школа безопасности». 5.5. Предусмотрено формирование и использование Базы знаний ДОО в сфере развития НБП воспитанников ДОО.</t>
  </si>
  <si>
    <t>1.1. Предусмотрено развитие любознательности, интереса и мотивации к познавательно деятельности (далее — ЛИМ) в соответствии с возрастными особенностями воспитанников.</t>
  </si>
  <si>
    <t>2.1. Предусмотрена регулярная работа, направленная на поддержку и развитие любознательности, интереса и мотивации к познавательной деятельности воспитанников.</t>
  </si>
  <si>
    <t>3.1. Предусмотрено системное развитие ЛИМ с учетом потребностей, возможностей, интересов, инициативы и возрастных особенностей воспитанников. 3.2. Предусмотрено развитие ЛИМ при освоении содержания всех образовательных областей, в различных видах деятельности. 3.3. Предусмотрено развитие интереса детей к самостоятельному познанию объектов окружающего мира в его разнообразных проявлениях и простейших зависимостях.</t>
  </si>
  <si>
    <t>4.1. Предусмотрено создание обогащенной образовательной среды для развития ЛИМ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представления ребенку выбора интересной ему деятельности в сфере познавательного развития, предусмотрено обновление среды для стимуляции интереса воспитанников. 4.2. Предусмотрена возможность разноуровневого развития (от пассивного наблюдения до инициирования и ведения своих детских проектов пр.). 4.3.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</si>
  <si>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ценностно-ориентированной культуры поддержки и развития ЛИМ, выстраиваемой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ситуаций для познавательного развития, которые активизируют любознательность, интересы и мотивацию воспитанников в познавательной сфере. Напр., посещение оранжереи с возможностью понаблюдать за разными растениями, посещение музея современной техники и возможностью понаблюдать за ее возможностями и пр. 5.4. Предусмотрено формирование и использование Базы знаний ДОО в сфере развития ЛИМ воспитанников ДОО.</t>
  </si>
  <si>
    <t>1.1. Предусмотрено развитие исследовательских умений воспитанников, изучение различных способов познания окружающего мира (далее — ИУСП) в соответствии с возрастными особенностями воспитанников.</t>
  </si>
  <si>
    <t>2.1. Предусмотрена регулярная работа, направленная на поддержку и развитие ИУСП воспитанников.</t>
  </si>
  <si>
    <t>3.1. Предусмотрено системное развитие ИСУП с учетом потребностей, возможностей, интересов, инициативы и возрастных особенностей воспитанников. 3.2. Предусмотрено развитие ИСУП при освоении содержания всех образовательных областей, в различных видах деятельности. 3.3. Предусмотрено обучение воспитанников поиску различных способов решения поисковых задач в самостоятельной и совместной со сверстниками и взрослыми деятельности.</t>
  </si>
  <si>
    <t>4.1. Предусмотрено создание обогащенной образовательной среды для поддержки ИСУП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изучения воспитанниками разных исследовательских умений, разных способов познания мира (наблюдение, экспериментирование с разными материалами, предметами, веществами). 4.2. Предусмотрена возможность разноуровневого развития (от пассивного наблюдения за экспериментированием взрослых до самостоятельной организации исследований и другой познавательной активности). 4.3.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</si>
  <si>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ценностно-ориентированной культуры развития ИСУП, выстраиваемой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ситуаций, в которых дети могут получить разнообразный исследовательский опыт. Напр., экскурсия в медицинскую лабораторию, метеостанцию. 5.4. Предусмотрено целенаправленное обучение детей различным научным методам изучения окружающего мира («Научные эксперименты»). 5.5. Предусмотрено формирование и использование Базы знаний ДОО в сфере развития ИСУП воспитанников ДОО.</t>
  </si>
  <si>
    <t>1.1. Предусмотрено развитие воображения и творческой активности в соответствии с возрастными особенностями воспитанников.</t>
  </si>
  <si>
    <t>2.1. Предусмотрена регулярная деятельность, способствующая развитию воображения и творческой активности воспитанников.</t>
  </si>
  <si>
    <t xml:space="preserve">3.1. Предусмотрено системное развитие воображения и творческой активности с учетом потребностей, возможностей, интересов и инициативы воспитанников. 3.2. Предусмотрено развитие воображения и творческой активности при освоении содержания всех образовательных областей, в различных видах деятельности. 3.3. Предусмотрено разностороннее развитие
воображения и творческой активности. Напр., поиск самостоятельных решений для строительства «кукольного замка» из кубиков, создание математических узоров из геометрических фигур, создание собственных декораций для театральной постановки и т. п.
</t>
  </si>
  <si>
    <t xml:space="preserve">4.1. Предусмотрено создание обогащенной образовательной среды для развития воображения и поддержки творческой активности детей и непрерывное ее совершенствование с участием заинтересованных сторон. 4.2. Предусмотрена возможность разноуровневого развития (от пассивного наблюдения за творчеством других до самостоятельной организации творческих
проектов, обучение различным способам реализации творческих идей). 4.3. Предусмотрена регулярная оценка и анализ качества педагогической работы в данной сфере развития с опорой на критерии качества. 
</t>
  </si>
  <si>
    <t>5.1. Предусмотрено формирование ценностно-ориентированной культуры творчества, пронизывающую как взрослую, так и детскую деятельность. Учитывается социокультурное окружение. работу под изменяющиеся интересы и потребности воспитанников.5.2.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ситуаций, в которых дети могут получить разнообразный творческий опыт. Напр., экскурсия в музей сопровождается творческой работой воспитанников
(раскрашиванием контурных изображений увиденных картин). 5.4. Предусмотрено целенаправленное обучение детей различным тактикам и технологиям творческого решения задач.
Напр., ТРИЗ. 5.5. Предусмотрено формирование и использование Базы знаний ДОО в сфере развития воображения и творческой активности воспитанников ДОО. Предусмотрено вовлечение заинтересованных сторон. Позволяет гибко адаптировать педагогическую</t>
  </si>
  <si>
    <t>1.1. Предусмотрено развитие математических представлений в соответствии с возрастными особенностями воспитанников.</t>
  </si>
  <si>
    <t>2.1. Предусмотрена регулярная деятельность по развитию математических представлений воспитанников в доступной им форме (напр., через чувственный опыт) и на доступном им уровне. 2.2. Предусмотрена интеграция математического содержания в повседневную жизнь детей. Напр., совместно с детьми отмечает текущую календарную дату.</t>
  </si>
  <si>
    <t>3.1. Предусмотрено системное развитие математических представлений воспитанников с учетом их потребностей, возможностей, интересов и инициативы. Напр., содержание математической деятельности обогащается идеями детей. 3.2. Предусмотрена интеграция математического содержания в различные виды деятельности при освоении содержания всех образовательных областей. Напр., во время физкультуры развиваются навыки счета, во время рисования — представления о формах и размере, в экспериментах — представления о времени, измерениях и пр. 3.3. Предусмотрено освоение разностороннего математического содержания. Напр., пространство и формы, числа и счет, геометрические фигуры и объекты, время и календарь и т. п.</t>
  </si>
  <si>
    <t>4.1. Предусмотрено создание обогащенной образовательной среды математического развития и непрерывное ее совершенствование с участием заинтересованных сторон. Напр., предусмотрено наличие широкого круга разнообразных математических активностей и материалов (не менее 5 разновидностей). 4.2. Предусмотрены возможности разноуровневого освоения математики: более глубокого для заинтересованных детей и с длительной проработкой базовых основ для детей, испытывающих трудности в обучении. 4.3. Предусмотрено создание условий для свободного, самостоятельного, разнопланового экспериментирования (математической игры) с материалами, имеющими математические свойства и вступающих друг с другом в математические отношения. 4.4.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</si>
  <si>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математической культуры (ценности, принципы математического развития, традиции и пр.) с учетом особенностей социокультурного окружения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Предусмотрены сложноорганизованные ситуации, в которых дети могут получить разнообразный математический опыт. Математические идеи, поиск отношений, образцов, моделей, закономерностей разыгрываются в детских играх и проектах, в повседневной жизни. 5.4. Предусмотрено целенаправленное обучение воспитанников различным методам поиска решений. Напр., методике быстрого счета и пр. 5.5. Предусмотрено формирование и использование Базы знаний ДОО в сфере математического развития воспитанников ДОО.</t>
  </si>
  <si>
    <t>1.1. Предусмотрено развитие представлений об окружающем мире, как о мире природном и рукотворном в соответствии с возрастными особенностями воспитанников (далее — ПОМ)</t>
  </si>
  <si>
    <t>2.1. Предусмотрено регулярное развитие ПОМ, в т. ч. о себе, как о его части (свое тело, отношение к окружающему миру и пр.), о других людях, объектах и явлениях природы, их свойствах (свойства почвы, воды, огня, ветра) и отношениях, создаваемой человеком материальнотехнической составляющей окружающего мира, о цифровых технологиях, о влиянии человеческой деятельности на природу.</t>
  </si>
  <si>
    <t>3.1. Предусмотрено системное развитие ПОМ с учетом потребностей и возможностей, интересов и инициативы воспитанников. 3.2. Предусмотрено развитие ПОМ в различных формах образовательной деятельности в ходе освоения содержания различных образовательных областей. Напр., в игре, во время рисования, в проектно-исследовательской деятельности, экспериментировании и пр. 3.3. Предусматривается возможность разностороннего изучения окружающего мира путем реального взаимодействия с ним. Напр., длительного наблюдения за погодой, исследования природных особенностей, экспериментирования с веществами и материалами и пр.</t>
  </si>
  <si>
    <t>4.1. Предусмотрено создание обогащение образовательной среды для развития ПОМ воспитанников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изучения, регулярно предоставляется время и обустроенное место для свободного экспериментирования воспитанников с разнообразными веществами, предметами, материалами. Предоставляется возможность для приобретения опыта взаимодействия с природными явлениями и объектами. 4.2. Предусмотрено разноуровневое развитие ПОМ. 4.3. Предусмотрено знакомство с использованием технических устройств, получение базовых технических представлений, обсуждение влияния и последствий использования технических устройств. 4.4. Предусмотрено знакомство с цифровыми средствами познания окружающего мира, способах их безопасного использования. 4.5. Предусмотрено формирование представлений о взаимодействии человека и окружающей среды, экологической ответственности и целях устойчивого развития. 4.6.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</si>
  <si>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ценностноориентированной культуры познания окружающего природного мира (принципы. наблюдение, эксперимент, обсуждение) с учетом особенностей социокультурного окружения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Предусмотрены сложноорганизованные ситуации, в которых дети могут получить разнообразный опыт взаимодействия с окружающим миром. Напр., экскурсии в природные экосистемы с наблюдением за ее жизнедеятельностью, создание ленты истории техники и технологий, взаимосвязи разных событий и пр. 5.4. Предусмотрено целенаправленное обучение воспитанников методам изучения окружающего мира. Напр., методы ведения наблюдений за погодой с графической фиксацией результатов, методы экспериментирования с различными веществами и материалами (вода, песок и пр.). 5.5. Предусмотрено формирование и использование Базы знаний ДОО в сфере развития ПОМ.</t>
  </si>
  <si>
    <t>1.1. Предусмотрено формирование представлений о себе и ближайшем социальном окружении, культурноисторических событиях, традициях и социокультурных ценностях малой родины и Отечества, многообразии стран и народов мира (далее — ПСКОМ) в соответствии с возрастными особенностями воспитанников.</t>
  </si>
  <si>
    <t>2.1. Предусмотрено регулярное развитие ПСКОМ воспитанников. 2.2. Предусмотрено регулярное участие воспитанников в праздниках России, родного края, праздниках ДОО, в семейных праздниках.</t>
  </si>
  <si>
    <t>3.1. Предусмотрено системное развитие представлений детей о многообразии окружающего социального мира, его истории и культуре, общественных нормах и традициях, государстве с учетом потребностей и возможностей, интересов и инициативы воспитанников. 3.2. Предусмотрено знакомство детей с многообразием окружающего социального мира при освоении содержания других образовательных областей. Напр., на математике рассматриваются традиции счета в разных странах.</t>
  </si>
  <si>
    <t>4.1. Предусмотрено создание обогащенной образовательной среды, открывающей широкие возможности по формированию представлений об истории и культуре нашей страны, малой родины для воспитанников ГРУППЫ. Предусмотрено непрерывное ее совершенствование с участием заинтересованных сторон. 4.2. Предусмотрено разноуровневое развитие ПСКОМ. Напр., от наблюдения за праздниками и обсуждения традиций, до реализации собственных инициатив, глубокого погружения в культурно-исторические детские проекты. 4.3.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</si>
  <si>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ценностноориентированной культуры познания окружающего социального мира через развитие внутригрупповой культуры (ценностей, традиций, праздников, правил и пр.), формируемой с учетом социокультурного окружения, через наблюдение, обсуждение и пр.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Предусмотрены сложноорганизованные ситуации, в которых дети могут получить разнообразный опыт взаимодействия с социальнокультурным миром. 5.4. Предусмотрено целенаправленное обучение воспитанников научным методам изучения социального мира, сообразных возрастным особенностям детей. Напр., методы ведения наблюдений за ходом мероприятий, организацией праздников, методы создания «ленты истории». 5.5. Привлекаются различные партнеры для расширения и углубления представлений об окружающем социальном мире, предусмотрено проведение общественно значимых мероприятий. 5.6. Предусмотрено формирование и использование Базы знаний ДОО в сфере развития представлений об окружающем социальном мире</t>
  </si>
  <si>
    <t>1.1. Предусмотрено решение задач воспитания в рамках образовательной области «Познавательное развитие», которое направлено наприобщение детей к ценностям
«Человек», «Семья», «Познание», «Родина» и «Природа» (далее — воспитательная работа в сфере познавательного развития —ВРПР)</t>
  </si>
  <si>
    <t xml:space="preserve">2.1. Предусмотрена регулярная воспитательная деятельность воспитанников группы. 2.2. Предусмотрено воспитание отношения к знанию как ценности, понимание значения образования для человека, общества, страны. 2.3. Предусмотрено приобщение к отечественным традициям и праздникам, к истории и достижениям родной страны, к культурному наследию народов России. 2.4. Предусмотрено воспитание уважения к людям — представителям разных народов России независимо от
их этнической принадлежности. 2.5. Предусмотрено воспитание уважительного отношения к государственным символам страны (флагу, гербу, гимну). 2.6. Предусмотрено воспитание бережного и ответственного отношения к природе родного края, родной страны, приобретение первого опыта действий по сохранению природы. </t>
  </si>
  <si>
    <t>3.1. Предусмотрена системная воспитательная работа в сфере познавательного развития с учетом потребностей и возможностей, интересов и инициативы воспитанников.
3.2. Предусмотрена интеграция ВРПР в различные виды деятельности всех образовательных областей.</t>
  </si>
  <si>
    <t>4.1. Предусмотрено создание обогащенной образовательной среды для ВРПР детей и непрерывное ее совершенствование с участием заинтересованных сторон. 4.2. Предусмотрена разноуровневая
работа по решению задач воспитания (от пассивного участия в до лидирования в организации познавательных детских проектов). 4.3. Предусмотрена регулярная оценка и анализ качества педагогической работы в данной сфере воспитания с опорой на критерии качества.</t>
  </si>
  <si>
    <t>5.1. Предусмотрено формирование ценностноориентированной культуры воспитательной работы с учетом особенностей социокультурного окружения (ценности, принципы, традиции и пр.) с вовлечением заинтересованных сторонПозволяет гибко адаптировать педагогическую работу под изменяющиеся интересы и потребности воспитанников. Напр., «Личный пример — лучший способ воспитания», «День культурных привычек», «Семейные среды» и пр.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Предусмотрены сложноорганизованные ситуации, в которых дети могут получить разнообразный опыт культурно-ценностного отношения в познавательной сфере. Напр., дети принимают участие в проекте «Мой дом — мой город», в котором они видят заботливое отношение к своему городу и могут принять участие в мероприятиях по его облагораживанию. 5.4. Предусмотрено формирование и использование Базы знаний ДОО в сфере решения задач воспитания в области познавательного развития.</t>
  </si>
  <si>
    <t>1.1. Предусмотрено развитие фонематического слуха воспитанников в соответствии с возрастными особенностями. 1.2. Предусмотрено развитие правильного звукопроизношения; развитие звуковой и интонационной культуры речи воспитанников в соответствии с возрастными особенностями.</t>
  </si>
  <si>
    <t>2.1. Предусмотрена регулярная работа по развитию фонематического слуха (восприятия звучащей речи). Напр., предусмотрены игры и занятия по возрасту для развития речевого и/или неречевого слуха «Угадай, что за звук (капает вода, звенит будильник, шуршит фантик и пр.»; на различение высоты, силы и тембра звучащей речи: «Далеко-близко»; игры на звукоподражание. 2.2. Предусмотрена регулярная работа по развитию правильного звукоподражания, правильного произношения согласных и гласных звуков, звукосочетаний, слов, словосочетаний (речевого воспроизведения).</t>
  </si>
  <si>
    <t>3.1. Предусмотрено системное развитие звуковой культуры речи воспитанников в целостном образовательном процессе с учетом потребностей, возможностей, интересов и инициативы. 3.2. Предусмотрено развитие культуры речи в различных видах деятельности в ходе освоения содержания всех образовательных областей. Напр., в ходе математических занятий педагог уделяет внимание правильности произношения звуков, слов, предложений. Напр., в ходе физкультурных занятий создаются условия для развития вестибулярного аппарата у детей, что способствует развитию речевого слуха. 3.3. Предусмотрены различные формы деятельности, стимулирующие развитие звуковой культуры речи (музыкально-словесное творчество, использование речевок на физкультуре и т. п.).</t>
  </si>
  <si>
    <t>4.1. Предусмотрено создание обогащенной образовательной среды для развития звуковой культуры речи детей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развития фонематического слуха и правильного звукопроизношения. 4.2. Предусмотрены возможности разноуровневого развития звуковой культуры речи: более глубокого для заинтересованных детей и с длительной проработкой базовых основ для детей, испытывающих трудности в обучении (напр., работы с логопедом). Напр., ведутся записи в дневнике развития ребенка. 4.3. Предусмотрена возможность привлечения узкопрофильных специалистов по развитию речи. Напр., педагогов, освоивших соответствующую дополнительную профессиональную образовательную программу (далее — ДПО), логопедов. Предусмотрена возможность обучения педагогов ДОО реализации программ по развитию речи. 4.4. Предусмотрена регулярная оценка и анализ качества педагогической работы в данной сфере развития с опорой на критерии качества. 4.5.* Для детей, для которых основной язык обучения не является родным, предусмотрена постоянная речевая поддержка. 4.6.* Для детей, испытывающих трудности в речевом восприятии и/или воспроизведении, предусмотрена индивидуальная работа.</t>
  </si>
  <si>
    <t>5.1. Предусмотрено формирование ценностно-ориентированной культуры развития звуковой культуры речи, формируемой с учетом социокультурного окружения с вовлечением заинтересованных сторон. Позволяет гибко адаптировать педагогическую работу под изменяющиеся интересы и потребности воспитанников. 5.2. Предусмотрено создание комфортной аудиальной среды для развития ребенка. Напр., среды, позволяющей, например, с помощью смены звукового сопровождения обозначить начало и завершение определенного вида деятельности (тишина во время сна, звон колокольчика при начале музыкальной деятельности и пр.). Напр., заведены ритуалы: во время одевания / раздевания, пробуждения / засыпания — звучат рифмы, песни, утренний круг начинается со звонка колокольчика и пр. 5.3. Предусмотрено целенаправленное обучение методам концентрации внимания и пр., способствующим повышению качества речевого восприятия. 5.4*. Предусмотрено использование коррекционных программ и мероприятий, нацеленных на развитие качества речевого восприятия. 5.5. Предусмотрено формирование и использование Базы знаний ДОО в сфере развития звуковой культуры речи воспитанников ДОО.</t>
  </si>
  <si>
    <t>1.1. Предусмотрено развитие словарного запаса детей в соответствии с возрастными особенностями воспитанников</t>
  </si>
  <si>
    <t>2.1. Предусмотрена регулярная работа по развитию пассивного и активного словарного запаса детей.</t>
  </si>
  <si>
    <t>3.1. Предусмотрено системное развитие словарного запаса детей (пассивного и активного) с учетом их потребностей, возможностей, интересов и инициативы. 3.2. Предусмотрено развитие словарного запаса в различных видах деятельности в ходе освоения содержания всех образовательных областей. 3.3. Предусмотрены различные способы развития словарного запаса воспитанников в повседневной жизни, реализуемые с их активным участием.</t>
  </si>
  <si>
    <t>4.1. Предусмотрено создание обогащенной образовательной среды для развития словарного запаса детей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развития словарного запаса. Напр., предусмотрены ежедневные ситуации для обмена мнениями, впечатлениями и пр., такие как утренний круг, детский совет и т.п. 4.2. Предусмотрены возможности разноуровневого развития словарного запаса: более широкого для заинтересованных детей и с длительной проработкой базовых основ для детей, испытывающих трудности в обучении (напр., во время индивидуальной работы с логопедом). 4.3.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</si>
  <si>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ценностно-ориентированной культуры по развитию словарного запаса детей с учетом особенностей социокультурного окружения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Предусмотрены сложноорганизованные ситуации, в которых дети могут значительно пополнить словарный запас. Напр., детские театрализованные постановки, встречи с интересными людьми, которые рассказывают детям о своей работе, посещение различных мероприятий с последующим обсуждением. 5.4.* Воспитанникам группы доступно обучение иностранному языку в ДОО (в соответствии с возрастными особенностями детей). 5.5. Предусмотрено формирование и использование Базы знаний ДОО в сфере развития и обогащения словарного запаса воспитанников.</t>
  </si>
  <si>
    <t>1.1. Предусмотрено развитие грамматически правильной и связной речи (диалогической и монологической) в соответствии с возрастными особенностями воспитанников (далее — ГПСР).</t>
  </si>
  <si>
    <t>2.1. Предусмотрена регулярная (не реже 2 раз в неделю) работа по развитию ГПСР.</t>
  </si>
  <si>
    <t>3.1. Предусмотрено системное развитие ГПСР в целостном образовательном процессе с учетом потребностей, возможностей, интересов и инициативы. 3.2. Предусмотрено развитие ГПСР в различных видах деятельности в ходе освоения содержания всех образовательных областей. 3.3. Предусмотрены различные способы развития грамматически правильной и связной речи воспитанников в повседневной жизни, реализуемые с их активным участием.</t>
  </si>
  <si>
    <t>4.1. Предусмотрено создание обогащенной образовательной среды для развития ГПСР и непрерывное ее совершенствование с участием заинтересованных сторон. Напр., предусмотрено наличие широкого круга разнообразных активностей и материалов (не менее 5 разновидностей) для развития ГПСР. 4.2. Предусмотрены возможности разноуровневого развития грамматически правильной речи: более сложные задания для заинтересованных детей и с длительной проработкой базовых основ для детей, испытывающих трудности в обучении. 4.3.* Предусмотрена возможность привлечения узкопрофильных специалистов при выявлении нарушений речевого развития (напр., логопедов). 4.4.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</si>
  <si>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ценностно-ориентированной культуры с учетом особенностей социокультурного окружения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Предусмотрены сложноструктурированные ситуации по развитию ГПСР. Напр., регулярная работа по развитию понимания, как предпосылки грамотной связной речи. «Правильно пониманию — правильно говорю», в которой для развития понимания связей между реальными событиями и явлениями окружающего социального и природного мира и зафиксированными в письменном виде их описаниями, сообщениями и пр. 5.4. Предусмотрено формирование и использование Базы знаний ДОО в сфере развития грамматически правильной и связной речи.</t>
  </si>
  <si>
    <t>1.1. Предусмотрено развитие культуры устной речи и поддержка речевой активности воспитанников с учетом их возрастных особенностей.</t>
  </si>
  <si>
    <t>2.1. Предусмотрены регулярная речевая активность детей, в которой дети могут развивать навыки свободной устной речи (по собственному замыслу).</t>
  </si>
  <si>
    <t>3.1. Предусмотрена системное развитие культуры устной речи и поддержка речевой активности воспитанников с учетом их возрастных особенностей, потребностей, возможностей, интересов и инициативы. 3.2. Предусмотрено развитие культуры устной речи и поддержка речевой активности в различных видах деятельности в ходе освоения содержания всех образовательных областей. Напр., в ходе математических занятий активно используются открытые вопросы, стимулирующие речевую активность.</t>
  </si>
  <si>
    <t>4.1. Предусмотрено создание обогащенной образовательной среды для развития устной речи детей и стимулирования речевой активности детей. Предусмотрено непрерывное ее совершенствование с участием заинтересованных сторон. Напр., предусмотрены различные ситуации, позволяющие детям овладеть разными методами речевого общения (общение в игре, в ходе совместной проектной деятельности и пр. 4.2. Предусмотрены возможности разноуровневого развития культуры устной речи и стимулирования речевой активности: более глубокого для заинтересованных детей и с длительной проработкой базовых основ для детей, испытывающих трудности в обучении (напр., работы с логопедом). 4.3. Предусмотрена регулярная оценка и
анализ качества работы в сфере развития культуры устной речи и речевой активности детей с опорой на критерии качества. 4.4.* Предусмотрена возможность привлечения узкопрофильных специалистов при выявлении нарушений устной речи.</t>
  </si>
  <si>
    <t>5.1. Предусмотрено формирование ценностно-ориентированной культуры педагогической работы по развитию речевой культуры воспитанников с учетом социокультурного контекста и с вовлечением заинтересованных сторон, комплекс ситуаций, обогащающих речевую среду ДОО. Напр., встречи с интересными людьми, экскурсии, театрализованные игры и т. п.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 самоанализ педагогом своих вербальных и невербальных коммуникаций (просмотр видео, обратная связь коллег и пр.) для совершенствования «образца для подражания» при развитии речевой культуры. 5.4. Предусмотрено формирование и использование Базы знаний ДОО в сфере развития культуры устной речи детей и поддержки их речевой активности</t>
  </si>
  <si>
    <t xml:space="preserve">1.1. Предусмотрено формирование предпосылок к обучению грамоте, знакомство воспитанников с письменной формой речи, с речевыми символами в соответствии с возрастными особенностями. </t>
  </si>
  <si>
    <t xml:space="preserve">2.1. Предусмотрена регулярная работа по освоению письменной речи. Напр., предусмотрено регулярное совместное чтение книг, в ходе взрослый читает, а ребенок видит письменный текст. Напр.,
предусмотрено знакомство с буквами алфавита основного языка обучения ДОО и т. п. </t>
  </si>
  <si>
    <t>3.1. Предусмотрена системная поддержка освоения письменной речи воспитанников с учетом их потребностей, возможностей, интересов и инициативы. 3.2. Предусмотрено освоение письменной речи в различных видах деятельности в ходе освоения содержания разных образовательных областей. 3.3. Предусмотрено разносторонняя подготовка к обучению грамотности. Напр., речевые проекты, работа с дидактическими материалами, повышение частоты контактов с письменной речью путем маркировки надписями мест хранения инвентаря, размещения в групповом помещении наглядных материалов и пр.</t>
  </si>
  <si>
    <t xml:space="preserve">4.1. Предусмотрено создание обогащенной образовательной среды для стимулирования интереса детей к письменной речи и непрерывное ее совершенствование с участием заинтересованных сторон. Напр., предусмотрено использование игрового подхода, проектного подхода, экспериментов для пробуждения или усиления интереса к письменности. 4.2. Предусмотрены возможности
разноуровневого освоения письменной речи:
более глубокого для заинтересованных детей, с длительной проработкой базовых основ для детей, испытывающих трудности в обучении. 4.3. Предусмотрена регулярная оценка и анализ качества педагогической работы в данной сфере развития с опорой на критерии качества. </t>
  </si>
  <si>
    <t>5.1. Предусмотрено формирование ценностно-ориентированной культуры педагогической работы по развитию письменной речи воспитанников по возрасту (ценности, традиции, обычаи, правила и пр.) с учетом особенностей социокультурного окружения и с вовлечением заинтересованных сторон.
Позволяет гибко адаптироватьпедагогическую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Предусмотрены сложноорганизованные ситуации, в которых дети могут освоить различные формы коммуникаций с использованием знаковой системы, расширить представления о письменном творчестве. Напр., «записываем мысли: рисунками, символами, буквами, словами». 5.4. Предусмотрено формирование и использование Базы знаний ДОО в сфере развития письменной речи детей.</t>
  </si>
  <si>
    <t>1.1. Предусмотрено ознакомление воспитанников с литературными произведениями различных жанров (фольклор, художественная и познавательная литература), формирование их осмысленного восприятия в соответствии с возрастными особенностями детей (далее — ХПЛ).</t>
  </si>
  <si>
    <t>2.1. Предусмотрена регулярная работа по ознакомлению детей с ХПЛ.</t>
  </si>
  <si>
    <t>3.1. Предусмотрено систематическое использование ХПЛ в ходе образовательной деятельности с учетом потребностей, возможностей, интересов и инициативы воспитанников. 3.2. Предусмотрено использование ХПЛ в ходе освоения содержания всех образовательных областей. Напр., использование литературы для социально-коммуникативного, познавательного развития и др. 3.3. Предусмотрены различные способы и средства для знакомства с ХПЛ. Напр., самостоятельное рассматривание иллюстраций в свободно доступных книгах, чтение взрослыми детям, обсуждение разных книг</t>
  </si>
  <si>
    <t>4.1. Предусмотрено создание обогащенной образовательной среды для стимулирования интереса детей к ХПЛ и непрерывное ее совершенствование с участием заинтересованных сторон для стимулирования интереса детей к литературе и фольклору. Напр., детям доступна в течение значительной части дня разнообразная литература для различных активностей (стихи, проза, путеводители, графические инструкции и пр.). 4.2. Предусмотрены различные мероприятия, способствующие пониманию литературных произведений и фольклора. 4.3. Предусмотрена регулярная оценка и анализ качества педагогической работы в данной сфере развития с опорой на критерии качества</t>
  </si>
  <si>
    <t>5.1. Предусмотрено развитие литературной культуры во всем ее многообразии (ценности, традиции, обычаи, правила и пр.)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 комплекс ситуаций,обогащающих представления детей о литературном творчестве и фольклоре. Напр., театрализованные игры,
посещение музеев и тематических выставок и пр. Напр., предусмотрена программа поддержки детского чтения (есть план мероприятий и пр.). 5.4. Предусмотрено формирование и использование Базы знаний ДОО в сфере знакомства с литературой и фольклором.</t>
  </si>
  <si>
    <t>1.1.* Предусмотрена речевая поддержка детей, воспитывающихся в билингвальной и/или полилингвальной среде.</t>
  </si>
  <si>
    <t>2.1.* Предусмотрена регулярная (не реже 2 раз в неделю) работа по речевому развитию детей, воспитывающихся в билингвальной и/или полилингвальной среде.</t>
  </si>
  <si>
    <t>3.1.* Предусмотрено систематическое билингвальное / полилингвальное речевое развитие с учетом потребностей, возможностей, интересов и инициативы воспитанников. 3.2. Предусмотрена интеграция билингвального/полилингвального речевого развития во все образовательные области, в различные формы образовательной деятельности (в игру, в экспериментирование и пр.).</t>
  </si>
  <si>
    <t>4.1.* Предусмотрено создание обогащенной образовательной среды для билингвального / полилингвального речевого развития и непрерывное ее совершенствование с участием заинтересованных сторон. 4.2. Предусмотрены возможности разноуровневого билингвального и/или полилингвального развития: более глубокого для заинтересованных детей, с длительной проработкой базовых основ для детей, испытывающих трудности в обучении. 4.3.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</si>
  <si>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ценностно-ориентированной культуры педагогической работы по развитию целостной билингвальной / полилингвальной речевой среды ГРУППЫ с учетом особенностей социокультурного окружения.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в направлении речевого развития детей — воспитанников ДОО, воспитывающихся в билингвальной / полилингвальной среде.</t>
  </si>
  <si>
    <t>1.1. Предусмотрено развитие интереса воспитанников ДОО к эстетической стороне действительности, развитие способностей к эстетическому восприятию.</t>
  </si>
  <si>
    <t>2.1. Предусмотрена регулярная работа по развитию эстетического отношения к окружающему миру воспитанников, воспитание эстетического вкуса.</t>
  </si>
  <si>
    <t>3.1. Предусмотрено системное эстетическое развитие воспитанников с учетом потребностей, возможностей, интересов и инициативы воспитанников. 3.2. Предусмотрена интеграция эстетического воспитания в содержание всех образовательных областей. Напр., во время знакомства с окружающим миром уделяется внимание его эстетическому познанию и переживанию. 3.3. Предусмотрено разностороннее эстетическое воспитание. Напр., развитие способностей к эстетическому восприятию словесного, музыкального, изобразительного искусства.</t>
  </si>
  <si>
    <t>4.1. Предусмотрено создание обогащенной образовательной среды для приобщения детей к эстетическим ценностям и активного включения в эстетическую деятельность. Предусмотрено непрерывное ее совершенствование с участием заинтересованных сторон. С эстетической точки зрения рассматривается не только искусство, но и эстетические стороны современной действительности: труд, отношения, окружающая социальная среда, поведение, быт, природа и т. д. 4.2. Предусмотрены возможности разноуровневого эстетического воспитания: более глубокого для заинтересованных детей, с длительной проработкой базовых основ для детей, испытывающих трудности. 4.3. Предусмотрена регулярная оценка и анализ качества педагогической работы в данной сфере воспитания с опорой на критерии качества.</t>
  </si>
  <si>
    <t>5.1. Предусмотрено формирование эстетического отношения к миру во всем его многообразии с учетом особенностей социокультурного контекста. Развивается эстетическая культура личности — способности чувствовать, переживать и преобразовывать природу, жизненные условия и самого себя по законам красоты и гармонического развития. С учетом особенностей социокультурного окружения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в направлении эстетического развития воспитанников ДОО</t>
  </si>
  <si>
    <t>1.1. Предусмотрено формирование элементарных представлений о видах искусства (музыка, живопись, театр, народное искусство и другое) с учетом их возрастных особенностей (далее — ФПИ)</t>
  </si>
  <si>
    <t>2.1. Предусмотрено регулярное знакомство детей с различными работами известных мастеров (художников, музыкантов, архитекторов и пр.).</t>
  </si>
  <si>
    <t xml:space="preserve">3.1. Предусмотрено системное развитие представлений детей о мире искусства с учетом потребностей, возможностей, интересов и инициативы воспитанников. 3.2. Предусмотрено формирование представлений об искусстве во взаимосвязи с содержанием всех образовательных областей. 3.3. Предусмотрено знакомство с миром искусства происходит как по инициативе взрослого, так и по инициативе детей. Напр., детям может быть интересно, как создается красивая посуда. </t>
  </si>
  <si>
    <t xml:space="preserve">4.1. Предусмотрено создание обогащенной образовательной среды для формирования представлений о различных сферах искусства и непрерывное ее совершенствование с участием заинтересованных сторон. 4.2. Предусмотрены возможности разноуровневого погружения в мир искусства. Напр., от прослушивания музыкальных произведений до знакомства с историей искусства
(различные эпохи и страны) и пр. 4.3. Предусмотрена регулярная оценка и анализ качества педагогической работы в данной сфере воспитания с опорой на критерии качества. </t>
  </si>
  <si>
    <t>5.1. Предусмотрено формирование культуры искусства в ДОО, пронизывающую как взрослую, так и детскую деятельность. 5.2. Образовательная среда демонстрирует образец лучшейпрактики,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Знакомство с миром искусства происходит как в самой ДОО, так и за ее пределами. Предусмотрены экскурсии, встречи с интересными людьми, посещение производства предметов искусства. 5.4. Предусмотрено формирование и использование Базы знаний ДОО с накопленным опытом в сфере знакомства детей с миром искусства.</t>
  </si>
  <si>
    <t>1.1. Предусмотрено знакомство детей с изобразительным творчеством в соответствии с возрастными особенностями воспитанников. 1.2. Предусмотрено формирование художественных умений и навыков в разных видах изобразительной деятельности (рисовании, лепке, аппликации и пр.)</t>
  </si>
  <si>
    <t>2.1. Предусмотрена регулярная работа по формированию художественных умений и навыков. 2.2. Предусмотрена поддержка изобразительного творчества детей.</t>
  </si>
  <si>
    <t>3.1. Предусмотрено системное развитие представлений детей о мире искусства с учетом потребностей, возможностей, интересов и инициативы воспитанников. 3.2. Предусмотрено разностороннее творческое развитие детей в разных сферах изобразительного искусства (живопись, графика, скульптура, архитектура, фотоискусство), интегрированные в различные образовательные области, реализуемое в разных формах деятельности (в игре, творческих занятиях и пр.). 3.3. Предусмотрена реализация художественно-творческих способностей воспитанника в повседневной жизни и различных видах досуговой деятельности (праздники, развлечения и другое). 3.4. Предусмотрена развитие и поддержка самостоятельной творческой изобразительной деятельности детей.</t>
  </si>
  <si>
    <t xml:space="preserve">4.1. Предусмотрено создание обогащенной образовательной среды для глубокого погружения детей в изобразительное творчество и непрерывное ее совершенствование с участием заинтересованных сторон. Напр., предусмотрено создание художественных мастерских, в которых представлен широкий круг разнообразных материалов. Напр., педагогов с художественным образованием. 4.2. Предусмотрены возможности разноуровневой изобразительной деятельности: более глубокого обучения для заинтересованных детей, с длительной проработкой базовых основ для детей, испытывающих трудности. 4.3. Предусмотрено создание условий для свободного, самостоятельного, разнопланового экспериментирования с художественными материалами.
4.4. Предусмотрена регулярная оценка и анализ качества педагогической работы в данной сфере воспитания с опорой на критерии качества. </t>
  </si>
  <si>
    <t xml:space="preserve">5.1. Предусмотрено формирование культуры изобразительного творчества (ценности, традиции, обычаи и правила), создание развернутого, насыщенного и вариативного пространства возможностей для творчества детей, с участием специалистов, позволяющего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с накопленным опытом в сфере изобразительного искусства. </t>
  </si>
  <si>
    <t>1.1. Предусмотрено знакомство детей с музыкой и музыкальной культурой в соответствии с возрастными особенностями детей. 1.2. Предусмотрено формирование умений и навыков в разных видах музыкальной деятельности (пении, игре на детских музыкальных инструментах, музыкальноритмических движениях и др.).</t>
  </si>
  <si>
    <t>2.1. Предусмотрена регулярная музыкальная деятельность с участием всех детей группы. Напр., предусмотрено прослушивание музыки, музицирование и пр</t>
  </si>
  <si>
    <t>3.1. Предусмотрено разностороннее музыкальное развитие с учетом потребностей, возможностей, интересов и инициативы воспитанников. 3.2. Предусмотрена интеграция музыкальной деятельности в целостный образовательный процесс по освоению содержания всех образовательных областей. Напр., в математической деятельности используются ритмические песнисчиталочки, физкультура проходит в музыкальном сопровождении и пр. 3.3. Предусмотрено развитие в различных формах музыкальной деятельности детей (прослушивание музыки, пение, игра на музыкальных инструментах, хороводы, танцы). 3.4. Предусмотрено развитие и поддержка самостоятельной творческой музыкальной деятельности детей.</t>
  </si>
  <si>
    <t>4.1. Предусмотрено создание обогащенной образовательной среды для разноуровневого погружения в музыку и музыкальное творчество (от прослушивания сказок с музыкальным сопровождением до обучения игре на музыкальных инструментах). Предусмотрено непрерывное ее совершенствование с участием заинтересованных сторон. 4.2. Предусмотрены возможности разноуровневой музыкальной деятельности: более глубокого обучения для заинтересованных детей (музыка, ритмика, танцы), с длительной проработкой базовых элементов для детей, испытывающих трудности. 4.3. Предусмотрена регулярная оценка и анализ качества педагогической работы в данной сфере развития с опорой на критерии качества.</t>
  </si>
  <si>
    <t>5.1. Предусмотрено развитие музыкальной культуры детей (ценности, традиции, обычаи, правила и пр.) с учетом особенностей социокультурного окружения.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развитие широкого музыкального кругозора воспитанников. Напр., совместное посещение концертов и музыкальных спектаклей, приглашение музыкантов в ДОО, организация танцевальных занятий с привлечением родителей и пр. 5.4. Предусмотрено формирование и использование Базы знаний ДОО с накопленным опытом в сфере музыки и музыкального творчества</t>
  </si>
  <si>
    <t>1.1. Предусмотрено знакомство детей с художественным конструированием и моделированием в соответствии с возрастными особенностями детей, развитие у детей интереса к конструктивной деятельности, знакомство с различными видами конструкторов. 1.2. Предусмотрено формирование умений и навыков в разных видах конструктивной деятельности.</t>
  </si>
  <si>
    <t>2.1. Предусмотрена регулярная (не реже 1 раза в месяц) деятельность детей по конструированию и моделированию.</t>
  </si>
  <si>
    <t>3.1. Предусмотрено разностороннее знакомство детей с художественным конструированием и моделированием с учетом потребностей, возможностей, интересов и инициативы детей. 3.2. Предусмотрена интеграция конструктивной деятельности в целостный образовательный процесс по освоению содержания разных образовательных областей. Напр., конструирование теремка на занятиях по речевому развитию и пр. 3.3. Предусмотрено формирование умений у детей видеть конструкцию объекта и анализировать её основные части, их функциональное назначение. 3.4. Предусмотрено развитие у воспитанников навыков коллективной работы в ходе конструктивной деятельности: умений распределять обязанности, работать в соответствии с общим замыслом, не мешая друг другу. 3.5. Предусмотрено разностороннее развитие у детей художественно-творческие способностей и поддержки самостоятельной творческой конструктивной деятельности.</t>
  </si>
  <si>
    <t>4.1. Предусмотрено создание обогащенной образовательной среды и непрерывное ее совершенствование с участием заинтересованных сторон. 4.2. Предусмотрено разноуровневое погружение детей в художественное моделирование и конструирование (от изготовления аппликаций до конструирования по лекалам одежды для кукол и театральных постановок). 4.3. Предусмотрено моделирование одного и того же предметного содержания в различных формах, необходимое для укрепления связи между образом и словом, словом и образом. Напр., птицы могут быть выкроены из ткани или сложены из бумаги в технике оригами). 4.4. Предусмотрены критерии качества педагогической работы в сфере конструктивной деятельности детей. 4.5. Предусмотрена регулярная оценка и анализ качества педагогической работы в сфере конструктивной деятельности детей с опорой на критерии качества.</t>
  </si>
  <si>
    <t>5.1. Предусмотрено развитие культуры художественного конструирования и моделирования (ценности, традиции, обычаи, правила и пр.) в контексте социокультурного окружения с участием заинтересованных сторон.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развитие широкого кругозора воспитанников в конструктивной деятельности. Напр., знакомство с архитекторами, проектировщиками, конструкторами, строителями. 5.4. Предусмотрены сложноорганизованные ситуации, в которых дети могут приобрести важный опыт в конструктивной деятельности. Напр., создание декораций для театрализованной постановки. 5.5. Предусмотрено целенаправленное развитие различных техник и приемов художественного моделирования и конструирования. 5.6. Предусмотрено формирование и использование Базы знаний ДОО с накопленным опытом в сфере художественного конструирования и моделирования.</t>
  </si>
  <si>
    <t>1.1. Предусмотрено знакомство детей с театрально-словесным творчеством в соответствии с возрастными особенностями детей. 1.2. Предусмотрено формирование умений и навыков в театрализованной деятельности.</t>
  </si>
  <si>
    <t>2.1. Предусмотрена регулярная (не реже 1 раза в месяц) театрализованная деятельность.</t>
  </si>
  <si>
    <t>3.1. Предусмотрено разнообразное театрально-словесное творчество, которое интегрируется с другими образовательными областями (речевым, социальным познавательным, физическим развитием), реализуется с учетом интересов ребенка, как по инициативе взрослого, так и по инициативе детей. 3.2. Предусмотрено использование для обогащения театрализованной ролевой игры книжных рассказов, историй, рисунков, видеосюжетов, мультфильмов и сказок.</t>
  </si>
  <si>
    <t>4.1. Предусмотрено создание обогащенной образовательной среды и непрерывное ее совершенствование с участием заинтересованных сторон. 4.2. Предусмотрено разноуровневое погружение в театрально-словесное творчество (от просмотра коротких инсценировок до разучивания и отыгрывания сложных ролей в постановках) в зависимости от интересов детей и готовности их к участию. 4.3. Предусмотрены различные формы творчества. Напр., кукольный театр, театр теней, мешочек историй, спектакли. 4.4. Предусмотрена регулярная оценка и анализ качества педагогической работы в данной сфере развития с опорой на критерии качества.</t>
  </si>
  <si>
    <t>5.1. Предусмотрено развитие театрально-словесной культуры детей (ценности, традиции, обычаи, правила и пр.) в контексте социокультурного окружения с участием заинтересованных сторон.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с накопленным опытом в сфере театрализованной деятельности воспитанников.</t>
  </si>
  <si>
    <t>1.1. Предусмотрена культурнодосуговая деятельность воспитанников с целью формирования интереса к полезной деятельности в свободное время (отдых, творчество, самообразование).</t>
  </si>
  <si>
    <t>2.1. Предусмотрена регулярная культурно-досуговая деятельность воспитанников. 2.2. Предусмотрено приобщение к праздничной культуре, развитие желания принимать участие в праздниках (календарных, государственных, народных).</t>
  </si>
  <si>
    <t>3.1. Предусмотрено разнообразная культурно-досуговая деятельность, которая интегрируется с другими образовательными областями (речевым, социальным познавательным, физическим развитием), реализуется с учетом интересов ребенка, как по инициативе взрослого, так и по инициативе детей. 3.2. Предусмотрено развитие умений организовывать свободное время с пользой, поощряется желание заниматься интересной самостоятельной деятельностью, отмечать красоту окружающего мира (кружение снежинок, пение птиц, шелест деревьев и прочее) и передавать это в различных видах деятельности (изобразительной, словесной, музыкальной), развивается интерес к развлечениям, знакомящим с культурой и традициями народов страны.</t>
  </si>
  <si>
    <t>4.1. Предусмотрено создание обогащенной образовательной среды и непрерывное ее совершенствование с участием заинтересованных сторон. 4.2. Предусмотрено разноуровневое погружение в культурно-досуговую деятельность в зависимости от интересов детей и готовности их к участию. 4.3. Предусмотрено вовлечение детей в процесс подготовки разных видов досуговой деятельности. 4.4. Предусмотрена регулярная оценка и анализ качества педагогической работы в данной сфере развития с опорой на критерии качества.</t>
  </si>
  <si>
    <t>5.1. Предусмотрено развитие культуры организации досуга детей (ценности, традиции, обычаи, правила и пр.) в контексте социокультурного окружения с участием заинтересованных сторон. 5.2. Предусмотрено формирование и использование Базы знаний ДОО с накопленным опытом в сфере культурно-досуговой деятельности.</t>
  </si>
  <si>
    <t>1.1. Предусмотрено формирование представлений о здоровье, способах его сохранения и укрепления, воспитание бережного отношения к своему здоровью и здоровью окружающих, приобщение к здоровому образу жизни с учетом возрастных особенностей воспитанников (далее — ЗОЖ). *Культурно-гигиенические навыки отражены в п. 8.1.3.</t>
  </si>
  <si>
    <t>2.1. Предусмотрена регулярная работа по формированию ЗОЖ, формированию интереса и положительного отношения к регулярной деятельности, направленной на сохранение и укрепление своего здоровья.</t>
  </si>
  <si>
    <t>3.1. Предусмотрена системная работа по формированию ЗОЖ (привычек здорового питания, закаливания, регулярной двигательной активности и пр.) с учетом потребностей, возможностей, интересов и инициативы детей. 3.2. Предусмотрен комплекс взаимосвязанных мероприятий по формированию здорового образа жизни, органично распределенных по времени в течение дня, недели, месяца.</t>
  </si>
  <si>
    <t>4.1. Предусмотрено создание обогащенной образовательной среды и непрерывное ее совершенствование с участием заинтересованных сторон. 4.2. Предусмотрено разноуровневая педагогическая работа по формированию здорового образа жизни (от мытья рук до регулярных занятий физкультурой) с учетом интересов заинтересованных сторон. Напр., предусмотрено наличие широкого круга разнообразных активностей и материалов (не менее 5 разновидностей) для развития ЗОЖ (активности: регулярная зарядка, кислородные коктейли, здоровое питание, йога для детей; материалы: иллюстрированные инструкции по правильному мытью рук, о том, как одеваться по погоде, детские книги о здоровом питании и пр.). 4.3.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</si>
  <si>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культуры здорового образа жизни (ценности, традиции, привычки) с учетом социокультурного окружения с участием заинтересованных сторон. 5.2. Предусмотрено вовлечение в формирование ЗОЖ всех заинтересованных сторон. Для этого предусмотрены соответствующие возможности образовательной среды. 5.3. Предусмотрено формирование и использование Базы знаний ДОО в области формирования здорового образа жизни.</t>
  </si>
  <si>
    <t>1.1. Предусмотрено развитие представлений детей о своем теле (ощущение своего тела в пространстве), физических возможностей, развитие произвольности и координации движений (далее вместе — ФПК). 1.2. Предусмотрено развитие мелкой моторики детей, требующей точности и координации движений кистями и пальцами рук и ног.</t>
  </si>
  <si>
    <t>2.1. Предусмотрена регулярная работа по развитию ФПК, включая развитие равновесия, глазомера, ориентировки в пространстве. 2.2. Предусмотрено достаточное время каждый день (суммарно не менее 1 часа в день) для свободного движения детей в пространстве, позволяющего получить разнообразный опыт и развить представления о своем теле и физических возможностях в процессе движения, балансируя, лазая, бегая или раскачиваясь, тренируя чувство баланса, равновесия и совершенствуя координацию.</t>
  </si>
  <si>
    <t xml:space="preserve">3.1. Предусмотрено системное развитие физических возможностей с учетом потребностей, возможностей, интересов и инициативы детей. Напр., свободное движение в разнородном пространстве; занятия, развивающие равновесие; упражнения для развития координации движений и пр. Напр., выделено время для занятий в распорядке дня. 3.2. Предусмотрено развитие ФПК в различных формах деятельности детей (играх, организованных занятиях, спонтанной активности). </t>
  </si>
  <si>
    <t xml:space="preserve">4.1. Предусмотрено постоянное совершенствование образовательной среды и непрерывное ее совершенствование с участием заинтересованных сторон. 4.2. Предусмотрено разноуровневое развитие с учетом индивидуальных особенностей, интересов инициативы детей, их семей, сотрудников ДОО и заинтересованных сторон. 4.3. Предусмотрена регулярная оценка и анализ качества педагогической работы в данной сфере развития с опорой на критерии качества. </t>
  </si>
  <si>
    <t xml:space="preserve">5.1. Предусмотрено формирование культуры развития в данной сфере (ценности, традиции, нормы и правила) с учетом социокультурного окружения. 5.2. Предусмотрено создание развернутого пространства развития физических возможностей для реализации спонтанной и организованной активности детей. Напр., организация гимнастического зала, бассейна, студии йоги и т. п. 5.3. Предусмотрено формирование и использование Базы знаний ДОО с накопленным опытом в сфере ФПК. </t>
  </si>
  <si>
    <t>1.1. Предусмотрена поддержка двигательной активности детей в течение дня в соответствии с возрастными особенностями. 1.2. Предусмотрено наличие пространства в помещении ДОО и территории на свежем воздухе для организации двигательной активности детей. Напр., в группе, зале, на игровой площадке.</t>
  </si>
  <si>
    <t>2.1. Предусмотрена ежедневная двигательная активность детей. 2.2. Предусмотрена организация и оснащение пространства для двигательной активности детей в форме как спонтанной, так и организованной деятельности.</t>
  </si>
  <si>
    <t>3.1. Предусмотрены системная поддержка двигательной активности в течение дня в ГРУППЕ и в ДОО в целом с учетом потребностей, возможностей, интересов и инициативы воспитанников. 3.2.Предусмотрена интеграция различных форм двигательной активности в целостный образовательный процесс по освоению содержания разных образовательных областей. Напр., двигательная активность внедрена в музыкальные занятия, занятия танцами или ритмикой, в путешествиях по разнородному природному ландшафту с познавательными целями и т. п. 3.3. Предусмотрена различная двигательная активность воспитанников. Напр., физкультминутка, пальчиковая, зрительная, дыхательная и зрительная гимнастика, свободное движение.</t>
  </si>
  <si>
    <t xml:space="preserve">4.1. Предусмотрено создание обогащенной образовательной среды для поддержки движения и двигательной активности воспитанников и непрерывное ее совершенствование с участием заинтересованных сторон. 4.2. Предусмотрена разноуровневая поддержка и стимулирование двигательной активности детей, позволяющая приобрести
разнообразный двигательный опыт, усложняющийся по мере развития физических возможностей ребенка. Напр., ходьба по массажным дорожкам, подвижные игры, движение в сложных физкультурных комплексах и пр. 4.3. Предусмотрена регулярная оценка и анализ качества педагогической работы в данной сфере развития с опорой на критерии качества. </t>
  </si>
  <si>
    <t xml:space="preserve">5.1. Предусмотрено формирование культуры движения как основы здорового образа жизни (ценности, традиции, привычки), двигательной активности как деятельности, стимулирующей развитие мозга. Развивается с учетом социокультурного окружения. Позволяет гибко адаптировать деятельность с учетом изменяющихся интересов и потребностей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 комплекс взаимосвязанной двигательной активности, органично распределенной по времени. Напр., двигательная активность поддерживается в танцах и ритмике и пр., увлеченные познавательными целями дети много ходят по разнородному природному или
рукотворному ландшафту и т. д. 5.4. Предусмотрено формирование и использование Базы знаний ДОО с накопленным опытом в сфере развития двигательной активности детей. </t>
  </si>
  <si>
    <t>1.1. Предусмотрены физкультурные занятия, другие способы развития крупной моторики в соответствии с возрастными особенностями. 1.2. Предусмотрено обучение детей спортивным упражнениям на прогулке или во время физкультурных занятий в соответствии с возрастными особенностями.</t>
  </si>
  <si>
    <t>2.1. Предусмотрены регулярные подвижные игры и физкультура. 2.2. Предусмотрено овладение основными движениями (метание, ползание, лазанье, ходьба, бег, прыжки). 2.3. Предусмотрено обучение общеразвивающим упражнениям, музыкально-ритмическим движениям, играм, спортивным упражнениям и элементам спортивных игр</t>
  </si>
  <si>
    <t>3.1. Предусмотрено систематические занятия физкультурой и спортом (развиваются сила, скорость, ловкость, гибкость, выносливость, внимание, точность, чувство ритма и др.) с учетом потребностей и возможностей, интересов и инициативы детей. 3.2. Предусмотрены различные физкультурные и спортивные активности (не менее 3-х разновидностей). Напр., физкультурные занятия, баскетбол, футбол, хоккей, бадминтон, настольный теннис, городки, кегли и другое.</t>
  </si>
  <si>
    <t>4.1. Предусмотрено создание обогащенной образовательной среды для физкультуры и спорта и непрерывное ее совершенствование с участием заинтересованных сторон. Напр., за счет партнерства со спортивными организациями и организация доступа детей к их спортивному пространству. 4.2. Предусмотрены возможности разноуровневого включения в различные физкультурно-спортивные направления (напр., от уровня общей физической подготовки к регулярным спортивным занятиям с профессиональным тренером). 4.3. Предусмотрена возможность привлечения квалифицированных специалистов. Напр., инструкторов, тренеров, педагогов, освоивших программы ДПО соответствующего профиля. 4.4. Предусмотрено обучение детей правилам выполнения движений, позволяющим минимизировать риски. 4.5.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</si>
  <si>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культуры физического развития и спорта (ценности, традиции, привычки) с учетом социокультурного окружения с вовлечением заинтересованных сторон. Позволяет гибко адаптировать педагогическую работу в соответствии с изменяющимися интересами и потребностями воспитанников. 5.2. Создана целостная система развития крупной моторики детей с учетом индивидуальных особенностей в различных формах двигательной активности, реализуемая в вариативном оснащенном пространстве, как внутри помещения, так и на открытом воздухе, позволяющем в любую погоду поддерживать двигательную активность детей. 5.3. Предусмотрено формирование и использование Базы знаний ДОО с накопленным опытом в сфере физкультуры и спорта.</t>
  </si>
  <si>
    <t>.1. Предусмотрено приобщение детей к активному отдыху. Напр., дети активно вовлекаются в физкультурные праздники, в пешеходные экскурсии и другие мероприятия для организации активного отдыха.</t>
  </si>
  <si>
    <t>2.1. Предусмотрен регулярная работа по организации и проведению активного отдыха детей</t>
  </si>
  <si>
    <t>3.1. Предусмотрена системная работа по организации активного отдыха детей с учетом потребностей, возможностей, интересов и инициативы воспитанников ДОО. 3.2. Предусмотрена интеграция различных форм активного отдыха в целостный образовательный процесс. 3.3. Предусмотрены различные формы активного отдыха детей</t>
  </si>
  <si>
    <t>4.1. Предусмотрено создание обогащенной среды для организации активного отдыха детей и непрерывное ее совершенствование с участием заинтересованных сторон. 4.2. Предусмотрена возможность привлечения квалифицированных специалистов. Напр., инструкторов, тренеров, педагогов, освоивших программы ДПО соответствующего профиля.
4.3. Предусмотрена регулярная оценка и анализ качества педагогической работы в данной сфере развития с опорой на критерии качества.</t>
  </si>
  <si>
    <t>5.1. Предусмотрено формирование культуры активного отдыха (ценности, традиции, привычки) с учетом социокультурного окружения с вовлечением заинтересованных сторон. 5.2. Предусмотрено проведение сложноорганизованных мероприятий, транслирующих идеи активного отдыха. Напр., день активного отдыха, с вовлечением заинтересованных сторон, с выездом за рамки территории ДОО, с подвижными играми на свежем воздухе, туристскими заданиями и пр. 5.3. Предусмотрено формирование и использование Базы знаний ДОО с накопленным опытом в сфере активного отдыха детей</t>
  </si>
  <si>
    <t xml:space="preserve">1.1. Предусмотрено решение задач воспитания в рамках образовательной области «Физическое развитие» направлено на приобщение детей к ценностям «Жизнь», «Здоровье» (далее — воспитательная работа в сфере физического развития — ВРФР). </t>
  </si>
  <si>
    <t>2.1. Предусмотрена регулярная воспитательная деятельность воспитанников группы. 2.2. Предусмотрено воспитание отношения осознанного отношения к жизни как основоположной ценности и здоровью как совокупности физического, духовного и социального благополучия человека. 2.3. Предусмотрено становление эмоционально-ценностного отношения к здоровому образу жизни, физическим упражнениям, подвижным играм, закаливанию организма, гигиеническим нормам и правилам. 2.4. Предусмотрено воспитание активности, самостоятельности, самоуважения, коммуникабельности, уверенности и других личностных качеств. 2.5. Предусмотрено приобщение детей к ценностям, нормам и знаниям физической культуры в целях их физического развития и саморазвития.</t>
  </si>
  <si>
    <t>3.1. Предусмотрена системная воспитательная работа в сфере физического развития с учетом потребностей и возможностей, интересов и инициативы воспитанников. 3.2. Предусмотрена интеграция ВРФР в различные виды деятельности всех образовательных областей.</t>
  </si>
  <si>
    <t>4.1. Предусмотрено создание обогащенной образовательной среды для ВРФР детей и непрерывное ее совершенствование с участием заинтересованных сторон. 4.2. Предусмотрена разноуровневая работа по решению задач воспитания. 4.3. Предусмотрена регулярная оценка и анализ качества педагогической работы в данной сфере воспитания с опорой на критерии качества.</t>
  </si>
  <si>
    <t>5.1. Предусмотрено формирование ценностно-ориентированной культуры воспитательной работы с учетом особенностей социокультурного окружения (ценности, принципы, традиции и пр.)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Предусмотрены сложноорганизованные ситуации, в которых дети могут получить разнообразный опыт культурноценностного отношения в сфере физического развития. 5.4. Предусмотрено формирование и использование Базы знаний ДОО для решения задач воспитания в области физического развития.</t>
  </si>
  <si>
    <t>1.1. Предусмотрена поддержка инициативы детей в соответствии с возрастными особенностями детей.</t>
  </si>
  <si>
    <t>2.1. Предусмотрена регулярная поддержка инициативы детей в различных видах деятельности.</t>
  </si>
  <si>
    <t>3.1. Предусмотрена системная поддержка инициативы детей при реализации различных форм деятельности (игровой, исследовательской, проектной, познавательной и т. д.) во всех образовательных областях. Описаны способы и формы поддержки детской инициативы при реализации целостного образовательного процесса. 3.2. Предусмотрена поддержка инициативы детей через создание условий для свободного выбора детьми деятельности, материалов; принятия детьми решений, выражения своих чувств и мыслей. 3.3. Предусмотрена адаптация педагогической работы по программе с учетом инициативы воспитанников</t>
  </si>
  <si>
    <t>4.1. Предусмотрено создание обогащенной образовательной среды, обеспечивающей поддержку инициативы детей и при этом соблюдения баланса между собственной активностью ребенка и активностью взрослого. 4.2. Предусмотрено решение педагогических задач в контексте детских интересов и инициативы. Напр., предусмотрено насыщение пространства широким кругом разнообразных материалов, позволяющих, с одной стороны, решать педагогические задачи, с другой стороны, открывающих ребенку свободный выбор деятельности. 4.3. Предусмотрена эмоциональная поддержка детской инициативы и самостоятельных действий (Напр., для появления чувства гордости и радости от успешных самостоятельных действий), побуждение к проявлению инициативы и творчества 4.4. Предусмотрена регулярная оценка и анализ качества педагогической работы в данной сфере с опорой на критерии качества</t>
  </si>
  <si>
    <t>5.1. Предусмотрена поддержка инициативы заинтересованных сторон на основе установленных ценностей, норм, правил, традиций с учетом социокультурного окружения. 5.2. Предусмотрено формирование и использование Базы знаний ДОО в сфере поддержки инициативы воспитанников.</t>
  </si>
  <si>
    <t>1.1. Предусмотрена реализация воспитательного процесса, как процесса, интегрированного в целостный образовательный процесс и активизирующего его воспитательный потенциал - в ходе различных видах совместной деятельности взрослых и детей, - в ходе освоения содержания образовательных областей Программы, - в ходе организованных и спонтанных событий и других форм активностей, - в ходе взаимодействия с предметнопространственной средой ДОО. 1.2. Предусмотрено формирование воспитывающей среды ДОО, которая включает совокупность различных условий, предполагающих возможность встречи и взаимодействия детей и взрослых в процессе приобщения к традиционным ценностям российскогообщества</t>
  </si>
  <si>
    <t>2.1. Предусмотрен календарный план воспитательной работы с перечнем воспитательных мероприятий. 2.2. Предусмотрена регулярная совместная деятельность взрослых и детей, в ходе которой
формируется мировосприятие детей, закладываются и удерживаются ценности и смыслы воспитания. 2.3. Предусмотрено включение воспитательного потенциала
содержания образовательныхобластей в ежедневной образовательной деятельности. 2.4. Предусмотрена регулярная организация событий, нацеленных на решение воспитательных задач. Событие предполагает взаимодействие ребёнка и взрослого, в котором активность взрослого приводит к приобретению ребёнком собственного опыта переживания той или иной ценности. Событийным может быть не только организованное мероприятие, но и спонтанно возникшая ситуация, и любой режимный момент, традиции утренней встречи детей, индивидуальная беседа, общие дела, совместно реализуемые проекты и прочее. 2.5. Предусмотрена регулярная работа с родителями на принципах ценностного единства и сотрудничества.</t>
  </si>
  <si>
    <t>3.1. Предусмотрено формирование уклада жизни в ДОО и единой общности, которая характеризуется системой связей и отношений между людьми, основанной на разделяемых
всеми её участниками ценностных основаниях («педагог — ребенок», «педагог — родители», «педагог — педагог» и пр.). 3.2. Календарный план воспитательной работы содержит систему ключевых дел — событий, которые интегрируют в себе направления воспитания, определяют циклы содержания воспитательнойдеятельности, учитывают интересы, потребности, индивидуальные особенности воспитанников. 3.3. Предусмотрены различные формы совместной деятельности взрослых и детей в различных образовательных ситуациях с воспитательным потенциалом. Напр., ситуативная беседа, рассказ, советы, вопросы, воспитывающая (проблемная) ситуация, рассказы из личного опыта, чтение художественной литературы с последующим обсуждением, разучивание и исполнение песен, театрализация и др. 3.4. Предусмотрены различные события с воспитательным потенциалом. Напр., проекты воспитательной направленности, праздники, общие дела, повседневные события, режимные моменты (прием пищи, подготовка ко сну и прочее), свободная игра, свободная деятельность детей. 3.5. Предусмотрены различные формы работы с родителями для реализации воспитательного потенциала сотрудничества. Напр., родительское собрание, педагогические лектории; родительские конференции, круглые столы и пр.).</t>
  </si>
  <si>
    <t>4.1. Предусмотрено формирование обогащенной воспитывающей среды, которая строится с учетом интересов заинтересованных сторон на единой ценностной основе - «от взрослого», который создает предметнообразную среду, способствующую воспитанию необходимых качеств. - «от совместной деятельности ребенка и взрослого», в ходе которой формируются нравственные, гражданские, эстетические и иные качества ребенка в ходе специально организованного педагогического взаимодействия ребенка и взрослого, обеспечивающего достижение поставленных воспитательных целей. - «от ребенка», который самостоятельно действует, творит, получает опыт деятельности, в особенности — игровой. 4.2. Календарный план воспитательной работы отражает взаимодействие со всеми заинтересованными сторонами (родителями, партнерами и пр.) для повышения воспитательного потенциала воспитывающей среды ДОО. 4.3. Предусмотрено создание обогащенной среды для реализации событий с участием воспитанников и их семей, с привлечением партнеров и включением социокультурного окружения. 4.4. Предусмотрена возможность реализации разноуровневого воспитательного процесса с учетом индивидуальных интересов и возможностей, в том числе, с учетом особых образовательных потребностей. 4.5. Предусмотрена регулярная оценка и анализ качества воспитательного процесса с опорой на критерии качества.</t>
  </si>
  <si>
    <t>5.1. Сформирован уклад ДОО, опирающийся на базовые национальные ценности и учитывающий особенности социального окружения, традиции региона и ОО, задающий культуру поведения сообществ, описывающий предметнопространственную среду, деятельность и социокультурный контекст. 5.2. Календарный план воспитательной работы с детьми дошкольного возраста отображает
систему воспитательнойдеятельности через цепочку представленных в нем взаимосвязанных ключевых дел — событий и характеризует созданное в ГРУППЕ воспитательное пространство, возможности творческой самореализации детей в совместной деятельности со взрослыми. 5.3. Сформирована высокая культура событийности в ДОО. Изучаются традиции и современные технологии организации увлекательных событий, позволяющих впечатлить ребенка и решить при этом воспитательные задачи. События, организованные в ДОО становятся праздником для всего района, города, региона и служат образцом организации событий для других ДОО. 5.4. Реализуется совместная деятельность с вовлечением социокультурного окружения: совместные олимпиады, зарницы, спартакиады и другие открытые мероприятия. 5.5. Воспитывающая среда ДОО является образцом лучшей практики и этот опыт транслируется другим ДОО района, региона и страны в целом. 5.6. Предусмотрено формирование и использование Базы знаний ДОО в воспитательной работе ДОО, которая используется для анализа накопленного опыта в воспитании детей, принятия эффективных педагогических решений и создания условий достижения лучших результатов воспитания</t>
  </si>
  <si>
    <t>1.1. Предусмотрена организация игры детей в соответствии с возрастными особенностями, в том числе игр с участием взрослых. Напр., предусмотрено время и другие условия для организации свободной игры детей, а также игр с участием взрослых.</t>
  </si>
  <si>
    <t>2.1. Предусмотрено время и условия для ежедневной свободной игры детей в течение как минимум 1/3 времени их бодрствования (игра занимает центральное место в жизни ребёнка, являясь преобладающим видом его самостоятельной деятельности). 2.2. Предусмотрено пространство для игр в помещении ДОО, включая сюжетно-ролевые игры. 2.3. Предусмотрено пространство для игр на свежем воздухе на внешней территории ДОО.</t>
  </si>
  <si>
    <t>3.1. Предусмотрена системная поддержка детской игры с учетом потребностей, возможностей, интересов и инициативы воспитанников. Предусмотрена возможность реализации игр, возникающих по инициативе детей и игр, возникающих по инициативе взрослых. 3.2. Предусмотрено включение игры в образовательный процесс при освоении содержания всех образовательных областей. Напр., для развития математических представлений предусмотрено применение математических игр, для стимулирования речевой активности — речевые дидактические игры, театрализованные игры и пр. 3.3. Предусмотрено включение различных форм детской игры (не менее 3-х) и создание условий для ее поддержки (сенсомоторные, сюжетно-ролевые, режиссерские, дидактические, подвижные, музыкальные и другие).</t>
  </si>
  <si>
    <t>4.1. Предусмотрено создание обогащенной образовательной среды для детской игры и непрерывное ее совершенствование с участием заинтересованных сторон. Предусмотрен широкий круг разнообразных игровых активностей в течение дня (не менее 5 разновидностей) и предметнопространственные условия для их реализации. Напр., конструктивные игры обеспечены необходимыми материалами — кубиками, песочницей, природными материалами и пр. 4.2. Предусмотрена возможность реализации разноуровневого включения в игру (от пассивного наблюдения за игрой других, индивидуальной игры до запуска масштабных игровых проектов с участием большой группы детей). Разнообразное содержание игр позволяет всем детям группы найти себе игру по душе и играть, в т. ч. детям с особыми образовательными потребностями. 4.3. Предусмотрена регулярная оценка и анализ качества педагогической работы по развитию и поддержке детской игры.</t>
  </si>
  <si>
    <t>5.1. Предусмотрено формирование культуры игры (ценности, принципы, традиции, правила) во всем ее многообразии с учетом социокультурного окружения с вовлечением заинтересованных сторон. Позволяет гибко адаптировать образовательную среду для детской игры в соответствии с изменяющимися интересами и потребностями воспитанников. 5.2. Образовательная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ситуаций, в которых дети могут развернуть свою игровую активность с вовлечением заинтересованных сторон. Напр., игра «Дорожный патруль» на оформленной дорожными знаками внешней территории со встречей с настоящим инспектором дорожнопатрульной службы. 5.4. Предусмотрено целенаправленное обучение детей различным тактикам, методам и др. особенностям игры. Напр., игры в шахматы. 5.5. Предусмотрено формирование и использование Базы знаний ДОО</t>
  </si>
  <si>
    <t>1.1. Предусмотрены ситуации развивающего общения взрослых с детьми. Развивающее общение направлено на социальное развитие воспитанников, на повышение качества взаимодействия между всеми участниками образовательного процесса, налаживание взаимоотношений, установление взаимопонимания, повышение качества информационного обмена и решение других задач совместной деятельности, задач воспитательной работы и пр.</t>
  </si>
  <si>
    <t>2.1. Предусмотрено регулярное развивающее общение педагогов с детьми. Напр., в ходе утреннего и вечернего круга, совместного чтения книг с последующим обсуждением, в котором педагог отвечает на разносторонние и самые неожиданные вопросы ребенка, поддерживает его стремление к общению.</t>
  </si>
  <si>
    <t>3.1. Предусмотрена системная поддержка развивающего общения с учетом возрастных особенностей, потребностей, возможностей, интересов и инициативы воспитанников. 3.2. Предусмотрено общение как форма реализации образовательной деятельности при освоении содержания всех образовательных областей. 3.3. Предусмотрены различные формы общения с воспитанниками, воспитанников между собой, с родителями, разнообразные коммуникативные ситуации.</t>
  </si>
  <si>
    <t>4.1. Предусмотрено создание эмоционально-комфортной и содержательно насыщенной образовательной среды для развивающего общения и непрерывное ее совершенствование с участием заинтересованных сторон. 4.2. Предусмотрена возможность разноуровневого включения в общение. Предусмотрена возможность выбора ребенком наиболее предпочтительной для него формы в конкретной ситуации (от односложного ответа на вопрос до свободного разговора на интересующую его тему). 4.3. Предусмотрена регулярная оценка и анализ качества педагогической работы по развитию и поддержке общения как формы реализации образовательной деятельности.</t>
  </si>
  <si>
    <t>5.1. Предусмотрено формирование культуры развивающего общения с учетом социокультурного контекста (Определены ценности, традиции, обычаи, правила и пр.), комплекс ситуаций, обогащающих развивающее общение. 5.2. Образовательная среда демонстрирует образец лучшей практики в сфере развивающего общения,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ситуаций для стимулирования и поддержки общения в группе. Напр., дискуссионный клуб. 5.4. Предусмотрено целенаправленное обучение детей различным тактикам, методам и др. особенностям общения. 5.5. Предусмотрено формирование и использование Базы знаний ДОО в сфере развивающего общения.</t>
  </si>
  <si>
    <t>1.1. Предусмотрено создание образовательных ситуаций, создающих возможность получения нового опыта ребенком. В соответствии с возрастными особенностями воспитанников. Напр., педагог организует экскурсию на место работы одного из родителей детей, где знакомит их с новыми профессиями, с особенностями трудового процесса в организации, создавая возможность получить новые впечатления и новые знания</t>
  </si>
  <si>
    <t>2.1. Предусмотрена регулярная работа по организации развивающих образовательных ситуаций (не менее 1 раза в месяц). Напр., каждый месяц организуются образовательные ситуации для развития представлений об окружающем мире («Моя семья», «Мой детский сад — день открытых дверей» и пр.).</t>
  </si>
  <si>
    <t>3.1. Ведется системная работа по организации образовательных ситуаций с учетом потребностей, возможностей, интересов и инициативы воспитанников. 3.2. Предусмотрено включение образовательной ситуации как формы реализации образовательной деятельности при освоении содержания всех образовательных областей. 3.3. Предусмотрены различные формы и типы образовательных ситуаций в ходе образовательной деятельности (игровые, практические, театрализованные, проблемно-игровые, проблемные и др.). 3.4. Предусмотрена возможность реализации как заранее спланированных, так и спонтанно-возникших образовательных ситуаций.</t>
  </si>
  <si>
    <t>4.1. Предусмотрено создание обогащенной образовательной среды для включения образовательных ситуаций как формы реализации образовательного процесса. Предусмотрено непрерывное ее совершенствование с участием заинтересованных сторон. Предусмотрен широкий круг разнообразных образовательных ситуаций, а также создание предметно-пространственные условий для их реализации. 4.2. Предусмотрена реализация разноуровневых по степени сложности образовательных ситуаций (от небольших сюрпризов, стимулирующих интерес детей к определенной теме до разворачивания проблемно-игрового пространства). 4.3. Предусмотрена регулярная оценка и анализ качества педагогической работы по созданию и разворачиванию образовательных ситуаций с опорой на критерии качества.</t>
  </si>
  <si>
    <t>5.1. Предусмотрено формирование культуры организации и проведения образовательных ситуаций (ценности, традиции, обычаи, правила и пр.) с учетом социокультурного контекста и с вовлечением заинтересованных 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в сфере создания и реализации образовательных ситуаций,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образовательных ситуаций. Напр., создана «Мастерская образовательных ситуаций». 5.4. Предусмотрено формирование и использование Базы знаний ДОО в сфере создания и реализации образовательных ситуаций.</t>
  </si>
  <si>
    <t>1.1. Предусмотрена организация проектно-тематической деятельности детей в соответствии с возрастными особенностями воспитанников</t>
  </si>
  <si>
    <t>2.1. Предусмотрена регулярная проектно-тематическая деятельность. Напр., еженедельно организуются тематические детские проекты. 2.2. Предусмотрена возможность знакомства родителей с результатами детских тематических проектов. 2.3. Предусмотрена организация и оснащение пространства для реализации проектно-тематической деятельности воспитанников.</t>
  </si>
  <si>
    <t>3.1. Предусмотрена системная реализация проектно-тематической деятельности с учетом потребностей, возможностей, интересов и инициативы воспитанников. 3.2. Предусмотрена реализация проектнотематической деятельности при освоениисодержания всех образовательных областей. Напр., для развития математических представлений предусмотрено применение математических проектов или в ходе проекта по изучению отдельных аспектов окружающего мира развиваются и математические представления o нем и т. п. 3.3. Предусмотрена возможность реализации проектов по темам, как предложенным педагогом, так и предложенными воспитанниками группы, запланированных и спонтанно возникших «Откуда берется вода?». 3.4. Предусмотрено сотрудничество взрослых и детей в ходе реализации детского проекта.</t>
  </si>
  <si>
    <t>4.1. Предусмотрено создание обогащенной образовательной среды проектно-тематической деятельности и ее непрерывное совершенствование с участием заинтересованных сторон.
4.2. Предусмотрены разноуровневоевключение проектно-тематической деятельности (от индивидуального художественного моделирования на заданную тему, до разворачивания масштабных детских проектов с включением всех детей группы и глубоким погружением в тему проекта). 4.3. Предусмотрена возможность гибкого планирования проектной работы, что позволяет учитывать возрастные особенности, смены интересов детей, корректировать планы и дополнять их новыми идеями, вовремя завершать исчерпавшие себя проекты, запускать параллельно новые. 4.4. Предусмотрена регулярная оценка и анализ качества педагогической работы по организации проектнотематической деятельности с опорой на критерии качества.</t>
  </si>
  <si>
    <t>5.1. Предусмотрено формирование культуры реализации детских тематических проектов с учетом особенностей социокультурного окружения (ценности, традиции, обычаи, правила и пр.) и с
вовлечением заинтересованныхсторон.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в сфере реализации проектно-тематической деятельности,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создание сложноорганизованных детских проектов. Напр., длительных проектов с включением различных образовательных активностей — экскурсий, создание художественных композиций под впечатлением от увиденного, мультфильмов и пр. 5.4. Предусмотрено целенаправленное обучение детей различным тактикам, методам и др. особенностям реализации детских проектов. Напр., планированию своей работы, презентации проектных результатов и пр. 5.5. Предусмотрено формирование и использование Базы знаний ДОО в сфере создания и реализации образовательных ситуаций.</t>
  </si>
  <si>
    <t>1.1. Предусмотрена организация исследовательской деятельности и экспериментирования с учетом возрастных особенностей воспитанников.</t>
  </si>
  <si>
    <t>2.1. Предусмотрена регулярная исследовательская деятельность детей и экспериментирование (не менее 1 раза в неделю). 2.2. Предусмотрена организация и оснащение пространства для реализации исследовательской деятельности и экспериментирования детьми. Напр., предусмотрено оборудование для экспериментов с водой и песком.</t>
  </si>
  <si>
    <t>3.1. Предусмотрена систематическая поддержка исследовательской деятельности и экспериментирования с учетом потребностей, возможностей, интересов и инициативы воспитанников. 3.2. Предусмотрена реализация исследовательской деятельности и экспериментирования при освоении содержания всех образовательных областей. Напр., для развития математических представлений предусмотрено исследование свойств или размеров объектов (измерения, сравнения, анализ или при изучении окружающего мира исследование его отдельных аспектов (наблюдают за динамикой роста растений, письменно фиксируют результаты наблюдений и анализируют их, описаны процессы подготовки места для экспериментов и его оснащения, контроль безопасности и пр. 3.3. Предусмотрена возможность реализации как заранее спланированных, так и спонтанно-запустившихся детских исследований и экспериментов.</t>
  </si>
  <si>
    <t>4.1. Предусмотрено создание обогащенной образовательной среды, способствующей исследовательской деятельности детей и экспериментированию воспитанников и ее непрерывное совершенствование с участием заинтересованных сторон. 4.2. Предусмотрены разноуровневое включение исследовательской деятельности и экспериментирования (от индивидуального экспериментирования, до разворачивания масштабных детских исследований с включением нескольких детей группы и глубоким погружением в тему исследования). 4.3. Предусмотрена регулярная оценка и анализ качества педагогической работы по организации детских исследований и экспериментов.</t>
  </si>
  <si>
    <t>5.1. Предусмотрено формирование культуры проведения детских исследований и экспериментов с учетом особенностей социокультурного окружения (ценности, традиции, обычаи, правила и пр.).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в сфере организации детских исследований и экспериментов, стимулирует исследовательскую активность детей. 5.3. Предусмотрено целенаправленное обучение детей различным тактикам, методам и др. особенностям проведения исследований и экспериментов. Напр., методам систематического наблюдения за погодой и фиксации своих наблюдений. 5.4. Предусмотрено формирование и использование Базы знаний ДОО в сфере исследовательской деятельности и экспериментировании детей.</t>
  </si>
  <si>
    <t>1.1. Предусмотрена организация детского конструирования и строительства в соответствии с возрастными особенностями воспитанников.</t>
  </si>
  <si>
    <t>2.1. Предусмотрена регулярная деятельность, позволяющая детям получить опыт конструирования и строительства. Напр., конструирование различных поделок, сбор конструкций из разных материалов, игра с кубиками.</t>
  </si>
  <si>
    <t xml:space="preserve">3.1. Предусмотрена систематическая поддержка детского строительства и конструирования с учетом потребностей, возможностей, интересов и инициативы воспитанников. Дети ежедневно могут играть в строительные игры и конструировать, при необходимости они могут получить помощь педагога. 3.2. Предусмотрен набор различных материалов и инструментов для строительства и конструирования, набор стимулирующих разворачивание этой активности информационных материалов (напр., различных детских архитектурных заданий, фото- и видеоматериалов с образцами архитектурных и строительных работ и пр.). </t>
  </si>
  <si>
    <t>4.1. Предусмотрено создание обогащенной образовательной среды, способствующей разворачиванию детского конструирования и строительства как в ходе самостоятельной, так и совместной со взрослым деятельности. Предусмотрено ее непрерывное совершенствование с участием заинтересованных сторон. 4.2. Предусмотрено поступательное усложнение деятельности детей,
освоение приемов и технологий конструирования и строительства с использованием набора разноуровневых заданий и материалов для конструирования и строительства. 4.3. Предусмотрена регулярная оценка и анализ качества педагогической работы по организации детских исследований и экспериментов.</t>
  </si>
  <si>
    <t xml:space="preserve">5.1. Предусмотрено формирование культуры конструирования и строительства (ценности, традиции, правила) с учетом контекста социокультурного окружения Позволяет гибко адаптировать педагогическую работу под изменяющиеся интересы и потребности воспитанников. 5.2. Образовательная среда демонстрирует образец лучшей практики в сфере организации детского конструирования и строительства. 5.3. Предусмотрено целенаправленное обучение детей различным тактикам, методам и др. особенностям конструирования и строительства. Напр., методам построения сложных конструкций. 5.4. Предусмотрено формирование и использование Базы знаний ДОО в сфере детского строительства и конструирования. </t>
  </si>
  <si>
    <t>1.1. Предусмотрено развитие навыков самообслуживания воспитанников и элементарного бытового труда.</t>
  </si>
  <si>
    <t>2.1. Предусмотрена регулярная деятельность, позволяющая воспитанникам получить опыт самообслуживания и элементарного бытового труда.</t>
  </si>
  <si>
    <t>3.1. Предусмотрено систематическое развитие навыков самообслуживания и элементарного бытового труда в различных формах образовательной деятельности (в игре, в познавательно-исследовательской деятельности и пр.) с учетом потребностей, возможностей, интересов и инициативы воспитанников. 3.2. Предусмотрены различные активности и материалы для формирования навыков самообслуживания и бытового труда. Напр., детские средства для уборки помещений, для ухода за поверхностью (веник и совок, детский утюг, детская посуда и пр.).</t>
  </si>
  <si>
    <t>4.1. Предусмотрено создание обогащенной образовательной среды, способствующей развитию навыков самообслуживания воспитанников и ее постоянное совершенствование с участием заинтересованных сторон. 4.2. Предусмотрено поступательное усложнение навыков самообслуживания и элементарного бытового труда по мере развития воспитанников, освоение новых приемов и технологий, правил использования инструментария и материалов. 4.3. Предусмотрена регулярная оценка и анализ качества педагогической работы по организации детских исследований и экспериментов</t>
  </si>
  <si>
    <t>5.1. Предусмотрено формирование культуры самообслуживания воспитанников и элементарного бытового труда (ценности, традиции, правила) с учетом контекста социокультурного окружения, стимулирующей детей к саморазвитию навыков. 5.2. Предусмотрено создание сложноорганизованных ситуаций, стимулирующих развитие навыков самообслуживания и бытового труда. Напр., «День самоуправления», позволяющий детям все делать только самостоятельно. 5.3. Предусмотрено целенаправленное обучение детей различным тактикам, методам и др. особенностям бытового труда. Напр., обучение приготовлению любимых блюд. 5.4. Предусмотрено формирование и использование Базы знаний ДОО в сфере детского строительства и конструирования</t>
  </si>
  <si>
    <t>1.1. Предусмотрено знакомство с медиа информацией, соответствующей возрастным характеристикам детей. Напр., детям показывают журналы, включают аудио и видеоматериалы и пр.</t>
  </si>
  <si>
    <t>2.1. Предусмотрено регулярное использование медиа и цифровых технологий для освоения воспитанниками образовательного содержания. Напр., при освоении окружающего мира детям в музыкальном зале показывают видео о жизни животных в естественных условиях.</t>
  </si>
  <si>
    <t>3.1. Предусмотрено системное использование медиа и информационных технологий в различных формах образовательной деятельности (музыкальных сопровождений, видеоматериалов и пр.) в соответствии с ограничениями, предусмотренными СанПиН и с учетом потребностей, возможностей, интересов и инициативы воспитанников. 3.2. Предусмотрена деятельность по работе с информационными технологиями как объектом для изучения (как появился компьютер, что такое интернет, зачем человеку информационные технологии и т. д.). О</t>
  </si>
  <si>
    <t>4.1. Предусмотрено создание обогащенной образовательной среды, способствующей развитию информационно-коммуникационной компетентности детей, включающей сферы социально-коммуникативного, речевого, художественноэстетического и познавательного развития. 4.2. Детей знакомят с разными способами получения информации с помощью информационных технологий (поиск в интернет, передача информации в мессенджерах и т. п., правилами информационной защиты, обращения с техническими устройствами (от проектора до телефона и планшета). 4.3. Предусмотрена регулярная оценка и анализ качества педагогической работы по использованию информационных технологий</t>
  </si>
  <si>
    <t>5.1. Предусмотрено формирование информационной культуры у детей (правила безопасного использования ИТ, правила общения средствам электронных ресурсов, правила информационной защиты и т. д), культуры использования информационных технологий для решения образовательных задач (традиции, обычаи, правила). 5.2. Предусмотрено формирование и использование Базы знаний ДОО в сфере использования информационных технологий.</t>
  </si>
  <si>
    <t>1.1. Предусмотрен режим дня, чередующий активность детей в помещении и на улице, устанавливающие время приема пищи и сна в соответствии с возрастными особенностями воспитанников. Режим дня соответствует актуальным редакциям СанПиН.</t>
  </si>
  <si>
    <t>2.1. Определен и зафиксирован в письменном виде порядок структурирования образовательного процесса с указанием планируемых в течение дня/ недели образовательных активностей, их последовательности и ориентировочного времени их проведения. Напр., утвержден распорядок дня.</t>
  </si>
  <si>
    <t>3.1. Целостный образовательный процесс предусматривает реализацию различных форм образовательной деятельности для освоения содержания всех образовательных областей с учетом потребностей, возможностей, интересов и инициативы воспитанников. 3.2. Предусмотрено время и место для обсуждения интересов и предложений воспитанников, их родителей. Напр., в распорядок дня включен «утренний круг» или «детский совет». 3.3. В течение дня предусмотрено время для общегрупповой деятельности, деятельности в малых группах и индивидуальной деятельности, в том числе, реализуемой по собственной инициативе и совместной с педагогом. 3.4. Предусмотрена возможность реализации разных образовательных активностей в одно время. Напр., одна мини-группа детей будет заниматься математической деятельностью, другая в это время будет заниматься художественным конструированием, третья будет играть в сюжетную игру, а кто-то индивидуально будет заниматься выбранным делом.</t>
  </si>
  <si>
    <t>4.1. Структурирование образовательного процесса позволяет создать необходимые условия для создания эмоционально-комфортной и содержательно насыщенной образовательной среды ДОО. 4.2. Структурирование образовательного процесса позволяет выделить время для разноуровневого развития воспитанников в различных сферах развития. 4.3. Распорядок дня составлен с учетом зафиксированных потребностей родителей. Напр., предусмотрена возможность забирать детей позже или приводить раньше, водить детей на дополнительные занятия. 4.4.* В образовательном процессе учитываются особые рекомендации по обучению и воспитанию особенных детей (детей с ОВЗ, детей-инвалидов и др.). 4.5. Предусмотрена регулярная оценка и анализ качества структурирования образовательного процесса с опорой на критерии качества.</t>
  </si>
  <si>
    <t>5.1. Предусмотрено формирование культуры эффективного управления образовательным процессом, которая, с одной стороны, позволяет адаптировать процесс к изменяющимся потребностям и интересам детей и взрослых, позволяет гибко включать спонтанно появляющиеся возможности для развития детей, предотвращать риски при работе с заинтересованными сторонами, с другой стороны, обеспечивает соблюдение установленного режима дня детей и создание условий для укрепления их здоровья. 5.2. Предусмотрено вовлечение в образовательный процесс различных заинтересованных сторон и социокультурного окружения ДОО. Напр., проведение некоторых спортивных занятий в помещении партнерских организаций (городском бассейне, гимнастическом зале и пр.). 5.3. Предусмотрено формирование и использование Базы знаний ДОО с накопленным опытом в сфере управления образовательным процессом.</t>
  </si>
  <si>
    <t>1.1. Предусмотрена индивидуализация образовательного процесса</t>
  </si>
  <si>
    <t>2.1. Предусмотрена индивидуализация образовательного процесса с учетом результатов педагогической диагностики и наблюдений (зафиксированы рекомендации). Напр., предусмотрено привлечение логопеда для индивидуальной работы в сфере речевого развития отдельных воспитанников.</t>
  </si>
  <si>
    <t>3.1. Предусмотрена системная работа по индивидуализации образовательного процесса с учетом потребностей, возможностей, интересов и инициативы воспитанников (которые выявляются и учитываются при планировании образовательной деятельности). 3.2. Предусмотрена индивидуализация образовательного процесса при освоении содержания всех образовательных областей. 3.3. Предусмотрены различные формы индивидуализации образовательного процесса (предоставления ребенку выбора вида деятельности в определенной образовательной ситуации, индивидуальная работа с педагогом, предоставление различных заданий на занятиях с учетом возможностей ребенка и пр.). 3.4. Предусмотрена индивидуализация образовательного процесса с учетом результатов педагогической диагностики и наблюдений. Напр., зафиксированы рекомендации и они учтены при планировании образовательного процесса.</t>
  </si>
  <si>
    <t>4.1. Предусмотрено создание образовательной среды, способствующей индивидуализации образовательного процесса и ее непрерывное совершенствование с участием заинтересованных сторон. Предусмотрен широкий круг разнообразных возможностей (социальных и материальных) как условие выстраивания индивидуальных образовательных маршрутов воспитанников. 4.2. Предусмотрено создание условий для разноуровневого (дифференцированного) обучения и воспитания во всех образовательных областях, позволяющих индивидуализировать образовательный процесс при реализации различных форм деятельности (игровой, исследовательской, проектной, познавательной и т. д.) во всех образовательных областях. 4.3. Предусмотрена возможность разработки индивидуальных образовательных маршрутов для воспитанников. 4.4. Предусмотрена возможность привлечения квалифицированных специалистов для реализации индивидуальных образовательных траекторий. Напр., логопедов и пр. 4.5. Предусмотрена регулярная оценка и анализ качества индивидуализации образовательного процесса с опорой на критерии качества.</t>
  </si>
  <si>
    <t>Особенности группы: общеобразовательная</t>
  </si>
  <si>
    <t>Возрастной диапазон: 2 группа ранннего возраста (1-2 года)</t>
  </si>
  <si>
    <t xml:space="preserve">к положению о ВСОКО
системе мониторинга оценки
качества дошкольного образо-
вания  </t>
  </si>
  <si>
    <t>Критерий 9. Управление и развитие</t>
  </si>
  <si>
    <t>1=данный показатель присутствует и выполняется в полном объеме.             
0=данный показатель выполняется не в полном объеме или отсутствует</t>
  </si>
  <si>
    <t>Критерий 7. Взаимодействие с родителями</t>
  </si>
  <si>
    <t>7.1 Участие родителей в образовательной деятельности</t>
  </si>
  <si>
    <t>2.1. Предусмотрено регулярное участие родителей в образовательной деятельности ДОО</t>
  </si>
  <si>
    <t>3.1 Предусмотрено полноправное участие родителей в образовательном процессе ДОО</t>
  </si>
  <si>
    <t xml:space="preserve">4.1. Предусмотрено изучение и учет мнения родителей при организации образовательной деятельности, выборе образовательного содержания и методов с целью более полного удовлетворения образовательных потребностей ребенка и его семьи. 4.2. Разработан комплекс мероприятий, направленный на вовлечение родителей в образовательную деятельность ДОО. 4.3. Установлены показатели качества взаимодействия с родителями. </t>
  </si>
  <si>
    <t xml:space="preserve">5.1. Предусмотрено формирование культуры взаимодействия с родителями с учетом социокультурного контекста (ценности, принципы традиции, обычаи, правила и пр.). 5.2. Предусмотрено участие родителей в планировании образовательной деятельности, выборе образовательного содержания и методов с целью более полного удовлетворения потребностей ребенка. </t>
  </si>
  <si>
    <t xml:space="preserve">1.1. Предусмотрено информирование родителей о реализации программы воспитания в ДОО, участие родителей в некоторых воспитательных мероприятиях. 1.2. Родители информированы о ценностных и целевых ориентирах воспитания в ДОО. </t>
  </si>
  <si>
    <t xml:space="preserve">2.1. Предусмотрено участие родителей в проектировании и реализации программы воспитания.  2.2. Предусмотрено совместное с родителями обсуждение вопросов приобщения детей к традиционным российским ценностям на родительских собраниях ДОО для достижения единства целей воспитания детей в ДОО и в семье.  </t>
  </si>
  <si>
    <t xml:space="preserve">3.1. Предусмотрено участие родителей в планировании и реализации программ воспитания на системной основе как полноправных партнеров в воспитательном процессе.  3.2. Педагоги ДОО создают условия для творческого участия родителей в совместной деятельности с детьми по реализации ценностных установок в практике. </t>
  </si>
  <si>
    <t>4.1. Педагоги ДОО создают комфортную среду для творческой реализации субъектного потенциала семьи в совместной деятельности детей и взрослых в рамках программы воспитания.  4.2. В ДОО осуществляется системная работа по повышению социальнопедагогической компетентности родителей в вопросах воспитания с использованием различных форм работы, реализуется система мотивации родителей к творческому участию в воспитательной работе.</t>
  </si>
  <si>
    <t>5.1. Наблюдается высокая педагогическая культура организации взаимодействия с родителями по проектированию и реализации программы воспитания. 5.2. В ДОО имеются традиции, актуализирующие взаимодействие с семьей и способствующие формированию единого сообщества детей и взрослых в ДОО. 5.3. В ДОО осуществляется изучение педагогами инновационного опыта, лучших практик, научнометодических подходов к взаимодействию с семьей и основ семейного воспитания.</t>
  </si>
  <si>
    <t xml:space="preserve">7.3. Индивидуальная поддержка развития детей в семье </t>
  </si>
  <si>
    <t>7.2 Участие родителей в воспитательном процессе</t>
  </si>
  <si>
    <t xml:space="preserve">1.1. Предусмотрена индивидуальная поддержка развития детей в семье. </t>
  </si>
  <si>
    <t xml:space="preserve">2.1. Предусмотрена регулярная индивидуальная поддержка развития детей в семье. Ведется планирование индивидуальной поддержки развития.  Напр., предусмотрены регулярные встречи с родителями с целью обсуждения особенностей развития ребенка в семье, информирование родителей о целях и задачах родителей на данный возрастной период развития.  </t>
  </si>
  <si>
    <t xml:space="preserve">3.1. Предусмотрена системная поддержка развития воспитанников в семье, комплексное сопровождение семейного воспитания с учетом потребностей, возможностей, интересов и инициативы воспитанников и их семей. 3.2. Предусмотрена 
системная просветительская работа с родителями на тему развития их ребенка с учетом наблюдаемой индивидуальной траектории его развития. 
</t>
  </si>
  <si>
    <t xml:space="preserve">4.1. Предусмотрено создание и развитие обогащенной образовательной среды для поддержки развития детей в семье, а также непрерывное совершенствование среды с участием заинтересованных лиц. Созданы условия для взаимодействия с семьей и другими заинтересованными лицами в развитии ребенка (регулярные встречи, совместные мероприятия, наблюдение за динамикой развития ребенка, дистанционное консультирование и пр.). Созданы материально-технические условия для семьи для реализации индивидуальных образовательных маршрутов. 
4.2. Предусмотрена возможность привлечения специалистов для участия в реализации индивидуальных маршрутов воспитанников с участием семьи.  
</t>
  </si>
  <si>
    <t xml:space="preserve">5.1. Предусмотрено развитие ценностно-ориентированной культуры создания целостного образовательного пространства «ДОО-Семья» для реализации индивидуальных образовательных маршрутов воспитанников ДОО. Предусмотрено обеспечение условий для партнерства с родителями и другими социальными партнерами с целью создания лучших условий для развития ребенка. 
5.2. Образовательная среда «ДООсемья»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в сфере реализации бесшовных  «ДООсемья» индивидуальных образовательных маршрутов воспитанников. 
</t>
  </si>
  <si>
    <t>7.4 Удовлетворенность родителей</t>
  </si>
  <si>
    <t xml:space="preserve">1.1. Удовлетворенность родителей изучается педагогами ДОО путем их эпизодического опроса. </t>
  </si>
  <si>
    <t xml:space="preserve">2.1. Удовлетворенность родителей регулярно изучается (не реже 1 раза в год). Для регулярного изучения удовлетворенности родителей. </t>
  </si>
  <si>
    <t xml:space="preserve">3.1. Процесс изучения удовлетворенности родителей регламентирован. </t>
  </si>
  <si>
    <t xml:space="preserve">4.1. В ДОО ведется предусмотренное измерение удовлетворенности родителей по областям качества. 
4.2. В ДОО проводится анализ полученных в ходе изучения мнений родителей данных в разрезе областей качества. 
4.3. Деятельность ДОО совершенствуется с учетом проанализированного мнения родителей в разрезе областей качества. 
</t>
  </si>
  <si>
    <t xml:space="preserve">5.1. В ДОО ведется предусмотренное измерение удовлетворенности родителей по всем показателям качества. 
5.2. В ДОО проводится анализ полученных в ходе изучения мнений родителей данных в разрезе показателей качества. 
5.3. Деятельность ДОО совершенствуется с учетом проанализированного мнения родителей в разрезе показателей качества. 
</t>
  </si>
  <si>
    <t>Средний показатель по ВЗАИМОДЕЙСТВИЮ С РОДИТЕЛЯМИ</t>
  </si>
  <si>
    <t>Приложение 1</t>
  </si>
  <si>
    <t>1.1 Предусмотрено участие родителей воспитанников в образовательной деятельности ДОО</t>
  </si>
  <si>
    <t>Критерий 8. Здоровье, безопасность, повседневный уход</t>
  </si>
  <si>
    <t>8.1 Повседневный уход</t>
  </si>
  <si>
    <t>8.1.1. Состояние здоровья воспитанников</t>
  </si>
  <si>
    <t xml:space="preserve">1.1. Предусмотрено наблюдение за состоянием здоровья воспитанников ДОО. </t>
  </si>
  <si>
    <t xml:space="preserve">2.1. Предусмотрен контроль наличия медосмотра детей перед поступлением в ДОО, а также наличия ежегодного медосмотра в течение всего периода их обучения в ДОО.  
2.2. Предусмотрен регулярный контроль состояния здоровья воспитанников. Процедура задокументирована. 
</t>
  </si>
  <si>
    <t xml:space="preserve">3.1. Предусмотрено систематическое наблюдение (мониторинг) за состоянием здоровья воспитанников, с учетом потребностей, возможностей и состояния здоровья. Проводится разностороннее изучение состояния здоровья детей с участием родителей. Укрепление здоровья предусматривает развитие психической и эмоциональной устойчивости, позитивного мышления, навыков безопасного поведения, двигательной активности, обеспечение сбалансированного питания, соблюдение правил гигиены, жизнь в соответствии с суточными ритмами, определение оптимальной нагрузки на организм ребенка, оказание первичной медико-санитарной помощи в порядке, установленном законодательством в сфере охраны здоровья, проведение санитарнопротивоэпидемических и профилактических мероприятий и другие аспекты. 
3.2. Предусмотрены процедуры реагирования на изменение состояния здоровья воспитанников.  
Напр., порядок информирования администрации, педагогов и родителей об изменениях состояния здоровья воспитанников и т. п. Процедура задокументирована. 
</t>
  </si>
  <si>
    <t xml:space="preserve">4.1. Предусмотрено комплексное непрерывное изучение состояния здоровья воспитанников, создание условий для управления рисками и возможностями в сфере здоровья воспитанников.  
Напр., Положение о контроле за состоянием здоровья воспитанников предусматривает разносторонние возможности, определяет контрольные процедуры и показатели и т. д. 
4.2. Предусмотрены необходимые кадровые, информационные и материально-технические условия реализации комплексных задач изучения здоровья.  
Напр., заключены договора с сетевыми партнерами, предусмотрено обучение сотрудников, описаны требования к информационному сопровождению, разработаны инструкции, требования к средствам и пр. 
</t>
  </si>
  <si>
    <t xml:space="preserve">5.1. Предусмотрен учет и контроль факторов окружающей среды, оказывающих влияние на состояние здоровья воспитанников.  Напр., путем проведения обследований, лабораторных испытаний социальных, экономических и экологических условий окружающей действительности. 
5.2. Предусмотрена работа по изучению подходов, трендов и тенденций в сфере изучения состояния и динамики здоровья дошкольников, научных материалов. 
5.3. Предусмотрена работа по повышению качества здоровой жизни воспитанников ДОО с вовлечением заинтересованных сторон. Позволяет гибко адаптировать педагогическую работу под изменяющиеся интересы и потребности воспитанников. 
</t>
  </si>
  <si>
    <t>8.1.2. Санитарно-гигиенические условия</t>
  </si>
  <si>
    <t xml:space="preserve">1.1. Предусмотрены документы, регламентирующие деятельность по выполнению требований санитарно-гигиенических нормативно-правовых документов (СанПиН и пр.).  
Напр., предусмотрен порядок ведения наблюдения за состоянием здоровья воспитанников, в который вносятся записи при фиксации отклонений состояния здоровья ребенка от обычного
</t>
  </si>
  <si>
    <t xml:space="preserve">2.1. Предусмотрен порядок внутреннего контроля за соблюдением санитарногигиенических требований.  
Напр., правила обеспечения санитарно-гигиенических условий, Положение о санитарноэпидемиологическом режиме в ДОО или др. формы. 
2.2. Предусмотрено регулярное информирование и обучение сотрудников ДОО выполнению санитарно-гигиенических правил
</t>
  </si>
  <si>
    <t xml:space="preserve">3.1. Предусмотрена систематическая деятельность по организации и контролю санитарно-гигиенических требований.  
Напр., предусмотрено Положение по организации и контролю санитарнотехнических требований, описывающее разностороннюю работу в данном направлении, с учетом потребностей, возможностей и интересов воспитанников и их семей.  
</t>
  </si>
  <si>
    <t xml:space="preserve">4.1. Предусмотрено комплексное непрерывное обеспечение и совершенствование санитарногигиенических условий с вовлечением заинтересованных сторон. Позволяет гибко адаптировать педагогическую работу под изменяющиеся интересы и потребности воспитанников.  
Напр., Положение по организации и контролю санитарно-технических требований определяет ключевые риски, контрольные процедуры и показатели и т. д., в программе развития ДОО предусмотрены пункты по развитию условий.  
4.2. Описаны требования к кадровым, информационным и материальнотехническим условия в сфере обеспечения санитарно-гигиенических условий.  
</t>
  </si>
  <si>
    <t xml:space="preserve">5.1. Предусмотрен учет и контроль факторов окружающей среды, оказывающих влияние на санитарно-гигиенические условия.  
Напр., предусмотрены действия, обеспечивающие стабильность в изменяющихся погодных условиях и пр.  
5.2. Предусмотрена работа по изучению подходов, трендов и тенденций и в сфере санитарногигиенических условий, научных материалов. 
5.3. Предусмотрена работа формированию санитарногигиенической культуры с вовлечением заинтересованных сторон. Позволяет гибко адаптировать педагогическую работу под изменяющиеся интересы и потребности воспитанников. 
</t>
  </si>
  <si>
    <t xml:space="preserve">8.1.3. Гигиена и формирование культурно-гигиенических навыков </t>
  </si>
  <si>
    <t xml:space="preserve">1.1. Предусмотрены гигиенические процедуры воспитанников ДОО.  
Напр., разработан план медицинского сопровождения с привлечением медицинских организаций или план организационно-медицинской работы. 
</t>
  </si>
  <si>
    <t>2.1. Предусмотрены регулярные мероприятия в сфере гигиены и формирования культурногигиенических правил у воспитанников ДОО</t>
  </si>
  <si>
    <t xml:space="preserve">3.1. Предусмотрена систематическая деятельность в сфере гигиены и формирования культурно-гигиенических навыков, выстроенная с учетом потребностей и возможностей воспитанников, интегрированная во все формы образовательного процесса ДОО.  
Напр., в игре (поиграли — приведем всё в порядок), в исследовательской и экспериментальной деятельности, в творческой активности (подготовка места и уборка места после завершения) и пр. 
</t>
  </si>
  <si>
    <t xml:space="preserve">4.1. Предусмотрено постоянное совершенствование воспитательной работы по формированию гигиенических навыков.  
Напр., разработано Положение по формированию культурногигиенических навыков у воспитанников, в программе развития ДОО предусмотрены пункты по развитию условий. 
4.2. Предусмотрены критерии качества в сфере формирования культурно-гигиенических навыков у воспитанников. 
</t>
  </si>
  <si>
    <t xml:space="preserve">5.1. В группе предусмотрена целенаправленная работа по формированию культуры в сфере гигиены всех участников образовательной деятельности. 
5.2. Предусмотрено формирование и использование Базы знаний ДОО в сфере формирования культурногигиенических навыков всех участников образовательной деятельности.  
</t>
  </si>
  <si>
    <t>оценка показателя</t>
  </si>
  <si>
    <t xml:space="preserve">8.1.4. Усилия по сохранению и укреплению здоровья </t>
  </si>
  <si>
    <t xml:space="preserve">1.1. Предусмотрена работа по сохранению и укреплению здоровья воспитанников.  </t>
  </si>
  <si>
    <t xml:space="preserve">2.1. Предусмотрена регулярная работа по сохранению и укреплению здоровья воспитанников.  
Напр., разработан план мероприятий по сохранению и укреплению здоровья воспитанников, план проведения закаливающих процедур и т. п. Данные планы объединяют различные усилия ДОО по сохранению и укреплению здоровья детей в единый план мероприятий. 
</t>
  </si>
  <si>
    <t xml:space="preserve">3.1. Предусмотрена системная работа по сохранению и укреплению здоровья воспитанников, компоненты которой взаимосвязаны и формируют единый управляемый процесс с установленными целями, задачами и точками контроля. Разработаны регулирующие деятельность локальные нормативные акты (ЛНА).  
Напр., разработано Положение о сохранении и укреплении здоровья воспитанников ДОО, позволяющее учесть потребности, возможности, интересы и инициативу детей. 
</t>
  </si>
  <si>
    <t xml:space="preserve">4.1. Предусмотрена амплификация и постоянное совершенствование среды, стимулирующей сохранение и укрепление здоровья детей с учетом потребностей и возможностей воспитанников, их семей и заинтересованных сторон. 
4.2. Предусмотрено привлечение специалистов к организации мероприятий по сохранению и укреплению здоровья детей.  
Напр., диетолога, тренера по йоге, тренера по плаванию и пр. 
4.3. Предусмотрены критерии качества работы по формированию здорового образа жизни детей. 
4.4. Предусмотрена регулярная оценка и анализ качества работы по формированию здорового образа жизни детей. 
</t>
  </si>
  <si>
    <t xml:space="preserve">5.1. Предусмотрено формирование культуры здоровья в ДОО 
(ценности, традиции, привычки) с учетом социокультурного окружения. 
5.2. Предусмотрено формирование и использование Базы знаний в сфере сохранения и укрепления здоровья детей. 
</t>
  </si>
  <si>
    <t xml:space="preserve">8.1.5. Качество питания </t>
  </si>
  <si>
    <t xml:space="preserve">1.1. Предусмотрено обеспечение качественным питанием воспитанников ГРУППЫ. 
1.2. Предусмотрено примерное меню, согласно которому организуется питание воспитанников, для заблаговременного информирования родителей. 
</t>
  </si>
  <si>
    <t xml:space="preserve">2.1. Предусмотрено обеспечение детей разнообразным качественным питанием.  
Напр., разработан Порядок организации питания воспитанников ДОО, предусматривающий описание режима питания. 
2.2. Предусмотрен контроль качества питания. Меню обеспечивает достаточное содержание необходимых минеральных веществ и витаминов.  
</t>
  </si>
  <si>
    <t xml:space="preserve">4.1. Предусмотрено обеспечение участников образовательного процесса полноценным рациональным сбалансированным питанием с учетом потребностей воспитанников и рекомендаций родителей, а также питание сотрудников с учетом их потребностей (ограничений в питании). 
4.2. В ДОО утверждены локальные акты, регулирующие качество питания сотрудников ДОО. 
4.3. В ДОО утверждено примерное меню, согласно которому организуется питание сотрудников. </t>
  </si>
  <si>
    <t xml:space="preserve">3.1. Предусмотрено обеспечение детей разнообразным качественным питанием, подобранным с учетом потребностей детей.  
Напр., с учетом данных о пищевой аллергии. 
3.2. В ДОО разработаны и утверждены локальные акты, регулирующие контроль качества питания.  
Напр., Положение o бракеражной комиссии. </t>
  </si>
  <si>
    <t xml:space="preserve">5.1. Предусмотрено формирование культуры адаптированного питания (с установленными ценностями, принципами, правилами и пр.) с учетом особенностей социокультурного окружения.  
5.2. Предусмотрено формирование и использование Базы знаний ДОО в сфере качества питания детей. 
</t>
  </si>
  <si>
    <t xml:space="preserve">8.1.6. Организация процесса питания </t>
  </si>
  <si>
    <t xml:space="preserve">1.1. Предусмотрено регулярное питание воспитанников ДОО в соответствии с режимом дня. </t>
  </si>
  <si>
    <t xml:space="preserve">2.1. Регламентированы процессы организации питания.  
2.2. Предусмотрен контроль режима питания, включая питьевой режим, отвечающего возрастным физиологическим особенностям воспитанников ДОО и требованиям действующих санитарных норм и правил. 
</t>
  </si>
  <si>
    <t xml:space="preserve">3.1. Предусмотрена системная работа по организации питания воспитанников ДОО с учетом потребностей, возможностей, вкусов и инициативы детей, интеграция образовательной деятельности и режимных моментов, связанных с питанием воспитанников.  
Напр., разработано Положение об организации питания воспитанников ДОО. 
</t>
  </si>
  <si>
    <t xml:space="preserve">4.1. Предусмотрено постоянное совершенствование среды ДОО в режимных моментах, связанных с организацией питания воспитанников и сотрудников ДОО. 
4.2. Предусмотрено обеспечение индивидуального подхода к каждому ребенку при организации его питания, учет состояния его здоровья, особенности развития, периода адаптации, хронических заболеваний. 
4.3. Предусмотрены критерии качества организации питания детей. 
4.4. Предусмотрена регулярная оценка и анализ качества работы по организации питания детей.  
</t>
  </si>
  <si>
    <t xml:space="preserve">5.1. Предусмотрено формирование культуры организации питания воспитанников (ценности, принципы, традиции, обычаи) и сотрудников ДОО. 
5.2. Предусмотрен учет климатических особенностей региона, времени года, изменений при разработке режима питания, включение соответствующих продуктов и блюд, повышение или понижение калорийности рациона. 
</t>
  </si>
  <si>
    <t xml:space="preserve">8.1.7. Отдых. Релаксация. Сон </t>
  </si>
  <si>
    <t xml:space="preserve">1.1. Предусмотрено время для отдыха, релаксации и сна детей в соответствии с возрастными требованиями. </t>
  </si>
  <si>
    <t xml:space="preserve">2.1. В ежедневном режиме/распорядке дня предусмотрено время и место для организации отдыха, релаксации и сна детей. </t>
  </si>
  <si>
    <t xml:space="preserve">3.1. Имеется описание процесса организации отдыха, релаксации и сна детей (регламент, или порядок организации), которое позволяет учесть индивидуальные потребности воспитанников. </t>
  </si>
  <si>
    <t xml:space="preserve">4.1. Предусмотрены критерии качества деятельности по организации отдыха, релаксации и сна детей. </t>
  </si>
  <si>
    <t xml:space="preserve">5.1. Предусмотрена адаптация и оптимизация процесса и условий для отдыха, релаксации и сна детей с учетом потребностей, интересов и инициативы воспитанников, их семей и сотрудников ДОО. </t>
  </si>
  <si>
    <t xml:space="preserve">8.1.8.* Организация медицинского сопровождения в ДОО </t>
  </si>
  <si>
    <t xml:space="preserve">1.1.* Предусмотрено медицинское сопровождение воспитанников ДОО. 
* Заполняется только при наличии у ДОО заключенного договора с медицинской организацией о медицинском сопровождении воспитанников ДОО. 
</t>
  </si>
  <si>
    <t xml:space="preserve">2.1.* Предусмотрено регулярное медицинское сопровождение детей. </t>
  </si>
  <si>
    <t xml:space="preserve">3.1.* Предусмотрено системное медицинское сопровождение с учетом потребностей воспитанников ДОО  
Напр., существует Положение об оказании медицинских услуг в ДОО и т. д. 
</t>
  </si>
  <si>
    <t xml:space="preserve">4.1.* Медицинское сопровождение воспитанников ДОО позволяет проводить необходимую диагностику, а также реализовывать комплекс медицинских процедур согласно назначениям врачей с учетом мнения родителей. </t>
  </si>
  <si>
    <t xml:space="preserve">5.1.* Предусмотрена формирование культуры медицинского сопровождения (ценности, принципы, традиции, правила и пр.). </t>
  </si>
  <si>
    <t xml:space="preserve">8.1.9. Хозяйственно-бытовое обслуживание в ДОО </t>
  </si>
  <si>
    <t xml:space="preserve">1.1. В ДОО предусмотрено хозяйственно-бытовое обслуживание воспитанников ДОО. </t>
  </si>
  <si>
    <t xml:space="preserve">2.1. Предусмотрен порядок хозяйственно-бытового обслуживания воспитанников ДОО. Процедура задокументирована. </t>
  </si>
  <si>
    <t xml:space="preserve">3.1. В ДОО регламентированы процессы хозяйственно-бытового обслуживания воспитанников ДОО (существует регламент). </t>
  </si>
  <si>
    <t xml:space="preserve">4.1. В ДОО установлены показатели эффективности хозяйственно-бытового обслуживания воспитанников ДОО. 
4.2. Хозяйственно-бытовое обслуживание воспитанников ДОО регулярно совершенствуется. 
</t>
  </si>
  <si>
    <t xml:space="preserve">5.1. В ДОО предусмотрена оптимизация хозяйственно-бытового обслуживания воспитанников ДОО в соответствии с их потребностями и возможностями, а также потребностями их родителей.  
Напр., для ГРУППЫ, куда приводят рано детей, установлен увеличенный объем ресурсов (мыла, средств по мытью и уборке и т. п.). </t>
  </si>
  <si>
    <t>Средний показатель по ЗДОРОВЬЮ И ПОВСЕДНЕВНОМУ УХОДУ</t>
  </si>
  <si>
    <t xml:space="preserve">8.2. БЕЗОПАСНОСТЬ </t>
  </si>
  <si>
    <t>8.2.1. Безопасность групповых помещений</t>
  </si>
  <si>
    <t xml:space="preserve">1.1. Предусмотрены документы, регламентирующие деятельность по обеспечению требований к безопасности групповых помещений ДОО. Они разработаны с учетом положений нормативноправовых актов РФ (в т. ч. СанПиН, ФЗ «О пожарной безопасности», Правила противопожарного режима в РФ и пр.). </t>
  </si>
  <si>
    <t xml:space="preserve">2.1. Предусмотрена регулярная работа по обеспечению безопасности групповых помещений (по соответствующей организации пространства и его обустройства). Имеются инструкции по обеспечению безопасности групповых помещений. </t>
  </si>
  <si>
    <t xml:space="preserve">3.1. Предусмотрена систематическая работа по обеспечению безопасности групповых помещений, предназначенных для реализации образовательной деятельности во всех образовательных областях во всех формах образовательной деятельности, а также реализации услуг по присмотру и уходу за воспитанниками ДОО.  
Напр., разработано Положение об обеспечении безопасности, в котором отражены соответствующие требования по обеспечению безопасности, в т. ч. 
требования по безопасности при проведении экспериментов и пр. 
3.2. Безопасность помещений выстроена с учетом потребностей и возможностей, интересов и инициативы воспитанников ДОО (позволяет реализовать инициативы, но предохраняет от потенциальной опасности). 
</t>
  </si>
  <si>
    <t xml:space="preserve">4.1. В ДОО предусмотрены расширенные и постоянно совершенствующиеся условия безопасности образовательной деятельности воспитанников в групповых помещениях, комплекс взаимосвязанных мер по обеспечению и контролю безопасности помещений и пр.  
Напр., предусмотрены фиксаторы створок окон и замки на окнах, предотвращающие случайное открытие окон детьми; установлена защита от защемления пальцев в дверях; установлены барьеры, предотвращающие падение ребенка с кровати, предусмотрена защита мебели от опрокидывания и пр. 
4.2. Предусмотрены критерии качества работы по обеспечению безопасности групповых помещений ДОО. 
</t>
  </si>
  <si>
    <t xml:space="preserve">5.1. Предусмотрено формирование культуры по обеспечению безопасности образовательной деятельности и деятельности по присмотру и уходу в помещениях ДОО.  
Напр., описаны принципы работы по созданию комфортной и безопасной предметно-пространственной среды в помещениях ДОО с учетом контекста социокультурного окружения (принципы отбора материалов для отделки группового помещения, выбора мебели, подбора материалов для образовательной деятельности и пр.). 
5.2. Предусмотрено формирование Базы знаний в сфере обеспечения безопасности помещений ДОО. 
</t>
  </si>
  <si>
    <t>8.2.2. Безопасность территории для прогулок на свежем воздухе (прогулочных участков)</t>
  </si>
  <si>
    <t xml:space="preserve">1.1. Предусмотрены документы, регламентирующие деятельность по обеспечению требований к безопасности территории ДОО, предназначенной для прогулок воспитанников на свежем воздухе (далее — участка). Они разработаны с учетом положений нормативноправовых актов РФ (в т. ч. СанПиН, ФЗ «О пожарной безопасности», Правила противопожарного режима в РФ и пр.). </t>
  </si>
  <si>
    <t xml:space="preserve">2.1. Предусмотрена регулярная работа по обеспечению безопасности участков (по соответствующей организации пространства и его обустройства). Имеются инструкции по обеспечению безопасности участков. </t>
  </si>
  <si>
    <t xml:space="preserve">3.1. Предусмотрена систематическая работа по обеспечению безопасности территории, доступной воспитанникам ДОО при реализации образовательной деятельности на участках во всех образовательных областях во всех формах образовательной деятельности с учетом их потребностей и возможностей, интересов и инициативы.  
Напр., разработано Положение об обеспечении безопасности, в котором отражены соответствующие требования по обеспечению безопасности. 
3.2. Безопасность участков выстроена с учетом потребностей и возможностей, интересов и инициативы воспитанников (позволяет реализовать инициативы, но предохраняет от потенциальной опасности). 
</t>
  </si>
  <si>
    <t xml:space="preserve">4.1. В ДОО предусмотрены расширенные и постоянно совершенствующиеся условия безопасности образовательной деятельности детей и деятельности педагогов по присмотру и уходу на участке, иные пространства территории ДОО, предназначенной для прогулок воспитанников на свежем воздухе ДОО, комплекс взаимосвязанных мер по обеспечению и контролю безопасности и пр.  
Напр., предусмотрено зонирование пространства территории ДОО, чтобы младшие дети (3-4 лет) не могли самопроизвольно использовать более сложное и опасное спортивно-игровое оборудование старших (6-7 лет). 
4.2. Предусмотрены правила безопасности при проведении экскурсий и других мероприятий за пределами территории ДОО.  
4.3. Предусмотрены критерии качества работы по обеспечению безопасности участков ДОО. 
</t>
  </si>
  <si>
    <t xml:space="preserve">5.1. Предусмотрено формирование культуры по обеспечению безопасности образовательной деятельности и деятельности по присмотру и уходу на участках.  
Напр., описаны принципы работы по созданию комфортной и безопасной предметно-пространственной среды на участках ДОО с учетом контекста социокультурного окружения (принципы организации безопасного пространства, отбора оборудования для развития крупной моторики, выбора мебели, подбора материалов для образовательной деятельности и пр. 
5.2. Предусмотрено формирование и использование Базы знаний ДОО в сфере обеспечения безопасности территории.  
</t>
  </si>
  <si>
    <t xml:space="preserve">8.2.3. Регулярные действия по обеспечению безопасности в  групповых помещениях </t>
  </si>
  <si>
    <t xml:space="preserve">1.1. Предусмотрены документы, регламентирующие деятельность по обеспечению требований к безопасности образовательного процесса. Они разработаны с учетом положений нормативноправовых актов РФ (в т. ч. СанПиН, ФЗ «О пожарной безопасности», Правила противопожарного режима в РФ и пр.). </t>
  </si>
  <si>
    <t xml:space="preserve">2.1. Предусмотрена регулярная работа по обеспечению безопасности группового помещения (по соответствующей организации пространства и его обустройства). Имеются инструкции по обеспечению безопасности группового помещения. </t>
  </si>
  <si>
    <t xml:space="preserve">3.1. Предусмотрена систематическая работа по обеспечению безопасности воспитанников ДОО при реализации образовательной деятельности в ДОО во всех образовательных областях во всех формах образовательной деятельности с учетом потребностей и возможностей воспитанников ДОО.  
Напр., разработано Положение об обеспечении безопасности, в котором описаны процедуры по обеспечению безопасности или др. документы (далее — Положение). 
3.2. Предусмотрено регулярное обучение сотрудников выполнению требований Положения, а также формирование соответствующих навыков путем проведения тренировок.  
Напр., до проведения экспериментальных занятий предусмотрена тренировка соответствующих навыков педагогов. Имеются протоколы о проведении соответствующей тренировки. 
</t>
  </si>
  <si>
    <t xml:space="preserve">4.1. В групповых помещениях ДОО предусмотрены усиленные и постоянно совершенствующиеся условия безопасности образовательной деятельности воспитанников, профилактики и предотвращения несчастных случаев. Реализуется комплекс взаимосвязанных регулярных действий по обеспечению и контролю безопасности помещения и пр., выстроенный с учетом потребностей, возможностей воспитанников, запросов семей и других заинтересованных сторон. Напр., инструктора по плаванию. 
4.2. Предусмотрены критерии качества работы сотрудников по обеспечению безопасности образовательного процесса и процесса присмотра и ухода за воспитанниками ДОО. 
</t>
  </si>
  <si>
    <t xml:space="preserve">5.1. Предусмотрено формирование культуры обеспечения безопасности образовательной деятельности и деятельности по присмотру и уходу с учетом потребностей и возможностей воспитанников и других заинтересованных сторон в контексте социокультурного окружения.  
Напр., описаны принципы работы по реализации безопасного образовательного процесса с учетом особенностей здоровья воспитанников. 
5.2. Предусмотрено формирование Базы знаний в сфере обеспечения безопасности образовательного процесса и процесса присмотра и ухода за воспитанниками ДОО. 
</t>
  </si>
  <si>
    <t xml:space="preserve">8.2.4. Безопасность внутреннего помещения ДОО (внегруппового) </t>
  </si>
  <si>
    <t xml:space="preserve">1.1. Предусмотрены документы, регламентирующие деятельность по обеспечению требований к безопасности помещений ДОО, доступных воспитанникам. Они разработаны с учетом положений нормативноправовых актов РФ (в т. ч. СанПиН, ФЗ «О пожарной безопасности», Правила противопожарного режима в РФ и пр.). </t>
  </si>
  <si>
    <t xml:space="preserve">2.1. В ДОО предусмотрена регулярная работа по контролю выполнения утвержденных правил безопасности. Назначены ответственные за соблюдение разработанных правил по безопасности в помещениях ДОО. Все сотрудники осведомлены о действующих в ДОО правилах (имеются подписи сотрудников на соответствующих протоколах). 
2.2. В ДОО имеются информационные стенды с указанием телефонов экстренных служб и описанием правил поведения в экстренных ситуациях. 
2.3. В ДОО имеются средства реагирования на чрезвычайные ситуации. 
</t>
  </si>
  <si>
    <t xml:space="preserve">3.1. Предусмотрена системная работа по обеспечению безопасности внутренних помещений ДОО (внегрупповых) с учетом потребностей, возможностей и интересов воспитанников ДОО.  
Напр., разработано Положение об обеспечении безопасности, в котором 
отражены соответствующие требования по обеспечению безопасности, в т. ч. требования по безопасности при проведении экспериментов и пр. 
3.2. Предусмотрена системная работа по обеспечению безопасности внутренних помещений ДОО 
(внегрупповых), предназначенных для реализации образовательной деятельности во всех образовательных областях во всех формах 
образовательной деятельности, а также реализации услуг по присмотру и уходу за воспитанниками ДОО. 
3.3. В ДОО имеются информационные стенды, посвященные организации системы безопасности в ДОО. 
3.4. Проводятся регулярные тренировки (не реже 1 раза в год) по эвакуации обучающихся и персонала из помещений ДОО в случае экстренных ситуаций. 
</t>
  </si>
  <si>
    <t xml:space="preserve">4.1. Внутреннее помещение ДОО поделено на зоны ответственности и закреплен ответственный за обеспечение ее безопасности сотрудник. 
4.2. В ДОО проводится регулярная работа по самопроверке выполнения правил.  
Напр., имеются утвержденные графики проверки правил, Акты внутренней проверки выполнения правил пожарной безопасности и т. п. 
4.3. Предусмотрены правила для реализации различных форм образовательной деятельности.  
Напр., при проведении экспериментов или использования игрового оборудования. 
</t>
  </si>
  <si>
    <t xml:space="preserve">5.1. В ДОО проводится регулярная работа по совершенствованию системы безопасности, профилактики и предотвращения несчастных случаев в помещениях ДОО (в плане развития ДОО). 
5.2. В ДОО созданы добровольные службы по контролю за обеспечением правил безопасности.  
Напр., добровольная пожарная охрана, пожарно-техническая комиссия. 
5.3. Предусмотрен транспорт для нужд ДОО. 
</t>
  </si>
  <si>
    <t xml:space="preserve">8.2.5. Безопасность территории ДОО для прогулок на свежем воздухе </t>
  </si>
  <si>
    <t xml:space="preserve">1.1. Предусмотрены документы, регламентирующие деятельность по обеспечению требований к безопасности, доступной детям и взрослым территории ДОО. Документы разработаны в соответствии с нормативноправовыми актами РФ (в т. ч. СанПиН, ФЗ «О пожарной безопасности», Правила противопожарного режима в РФ и пр.). </t>
  </si>
  <si>
    <t xml:space="preserve">2.1. Предусмотрена регулярная работа по обеспечению безопасности всей территории ДОО. Имеются инструкции по обеспечению безопасности территории ДОО.  2.2. На прилегающей территории ДОО имеются информационные стенды с указанием телефонов экстренных служб и описанием правил поведения в экстренных ситуациях. 
2.3. В ДОО имеются средства реагирования на чрезвычайные ситуации. 
2.4. Используемое спортивноигровое оборудование соответствует требованиям стандартов безопасности (действующим ГОСТ Р и пр.), позволяет быстро покинуть игровое пространство в случае чрезвычайных ситуаций. 
</t>
  </si>
  <si>
    <t xml:space="preserve">3.1. Предусмотрена системная работа по обеспечению безопасности территории ДОО с учетом потребностей, возможностей и интересов воспитанников ДОО.  
Напр., разработано Положение обобеспечении безопасности, в котором 
отражены соответствующие требования по обеспечению безопасности, в т. ч. требования по безопасности при проведении физкультурных мероприятий на свежем воздухе и пр. 
3.2. Предусмотрена системная работа по обеспечению безопасности территории ДОО, предназначенной для реализации образовательной деятельности во всех образовательных областях во всех формах 
образовательной деятельности, а также реализации услуг по присмотру и уходу за воспитанниками ДОО. 
3.3. Посторонние лица не имеют доступа на прилегающую территорию ДОО — организован пропускной режим. 
3.4. Проводятся регулярные тренировки (не реже 1 раза в год) по эвакуации воспитанников и персонала с территории ДОО в случае экстренных ситуаций. 
</t>
  </si>
  <si>
    <t xml:space="preserve">4.1. Прилегающая территория ДОО поделена на зоны ответственности и закреплен ответственный за обеспечение ее безопасности сотрудник. 
4.2. Предусмотрены правила безопасности при реализации различных форм двигательной активности и спортивных мероприятий.  
Напр., при проведении групповых игр, при использовании сложного игрового оборудования. 
4.3. Предусмотрены правила безопасности при проведении экскурсий и других мероприятий за пределами территории ДОО. 
</t>
  </si>
  <si>
    <t xml:space="preserve">5.1. В ДОО проводится регулярная работа по совершенствованию системы безопасности, профилактики и предотвращения несчастных случаев на прилегающей территории ДОО (в плане развития ДОО). 
5.2. Предусмотрено регулярное обучение сотрудников ДОО методам обеспечения безопасности в созданной для детей пространственной среде прилегающей территории ДОО. 
</t>
  </si>
  <si>
    <t xml:space="preserve">8.2.6. Регулярные действия по обеспечению безопасности в ДОО </t>
  </si>
  <si>
    <t xml:space="preserve">1.1. Описание комплекса организационнопрофилактических мероприятий по противопожарной безопасности, охране труда и технике безопасности, антитеррористической безопасности доступно в письменном виде в помещении ДОО. </t>
  </si>
  <si>
    <t xml:space="preserve">2.1. Комплекс организационно-профилактических мероприятий по противопожарной безопасности, 
охране труда и технике безопасности, антитеррористической безопасности доступен в письменном виде на сайте организации, о нем информируются все сотрудники ДОО при трудоустройстве. 
</t>
  </si>
  <si>
    <t xml:space="preserve">3.1. Учредитель и администрация обеспечивают реализацию комплекса организационно-профилактических мероприятий по противопожарной безопасности, охране труда и технике безопасности, антитеррористической безопасности. </t>
  </si>
  <si>
    <t xml:space="preserve">4.1. Администрация регулярно анализирует реализацию требований безопасности, формирует отчеты об обеспечении безопасности воспитанников ДОО во время пребывания в ДОО для учредителей, органов управления образованием (муниципальных органов управления образованием или региональных органов управления образованием в соответствии с уровнем подчинения). </t>
  </si>
  <si>
    <t xml:space="preserve">5.1. Безопасность детей и сотрудников является приоритетом деятельности администрации ДОО, разработана система обеспечения безопасности, включающая соответствующие нормативноправовые акты, план обучения сотрудников и регулярного планового инструктажа, а также система внутреннего контроля ее эффективности. </t>
  </si>
  <si>
    <t xml:space="preserve">8.2.7. Контроль за чрезвычайными ситуациями и несчастными случаями </t>
  </si>
  <si>
    <t xml:space="preserve">1.1. Предусмотрен порядок действий при возникновении чрезвычайных ситуаций и несчастных случаев (далее — ЧС и НС) — в письменном виде в кабинете руководителя, в групповых помещениях ДОО. </t>
  </si>
  <si>
    <t xml:space="preserve">2.1. Сотрудники ДОО осведомлены о порядке действий во время ЧС и НС. </t>
  </si>
  <si>
    <t xml:space="preserve">3.1. В ДОО разработан и утвержден регламент / порядок действий в ЧС и НС. </t>
  </si>
  <si>
    <t xml:space="preserve">4.1. Противопожарное оборудование, материалы на случай возникновения в ЧС и НС проверяют как минимум раз в год — их работоспособность, срок годности, уместность и отсутствие вреда для обучающихся. 
4.2. Контроль за ЧС и НС постоянно совершенствуется, дорабатываются инструкции, наглядные материалы и пр. 
</t>
  </si>
  <si>
    <t xml:space="preserve">5.1. Контроль за в ЧС и НС оптимизирован с учетом окружающей среды ДОО (напр., с учетом возможных паводков и пр.). </t>
  </si>
  <si>
    <t>Средний показатель по БЕЗОПАСНОСТИ</t>
  </si>
  <si>
    <t>Средний показатель по критерию ЗДОРОВЬЕ, БЕЗОПАСНОСТЬ, ПОВСЕДНЕВНЫЙ УХОД</t>
  </si>
  <si>
    <t>9.1 Планирование и организация работы в группах</t>
  </si>
  <si>
    <t xml:space="preserve">2.1. Предусмотрено планирование основных процессов, обеспечивающих качество дошкольного образования, присмотра и ухода за воспитанниками. 
2.2. Планированием предусмотрено активное участие воспитанников в образовательной деятельности, создание условий свободного выбора детьми вида деятельности / материалов в течение большей части дня. 
</t>
  </si>
  <si>
    <t xml:space="preserve">1.1. Предусмотрено планирование образовательной деятельности в группах в сфере дошкольного образования, а также присмотра и ухода за воспитанниками ДОО с учетом их возрастных характеристик. </t>
  </si>
  <si>
    <t xml:space="preserve">3.1. Предусмотрена система планирования образовательной деятельности, обеспечивающая взаимосвязь различных процессов, различных функциональных зон, описывающая цели деятельности.  
Напр., имеется блок-схема процессов, описание процедур, складывающихся из нескольких функциональных процессов, имеется Положение о планировании в ДОО. 
3.2. Планы, процедуры, положения и другие формы планирования, действующие в группах обеспечивают достаточную гибкость для выстраивания деятельности с учетом текущих потребностей, возможностей, интересов и инициативы воспитанников ГРУППЫ. 
</t>
  </si>
  <si>
    <t xml:space="preserve">4.1. Разработана и внедрена система управления качеством образовательной деятельности с опорой на надежные данные — результаты мониторинга/измерений в группах ДОО (см. показатель 9.2). 
4.2. Планирование отражает баланс интересов заинтересованных сторон: педагогические цели и задачи, интересы воспитанников ДОО, их родителей, партнеров и др.  
Напр., предусмотрено изучение мнения заинтересованных сторон и учет его при планировании. 
4.3. Установлены сбалансированные показатели успешности запланированной деятельности — критерии качества. и предусмотрен контроль качества с опорой на данные показатели. 
4.4. Предусмотрено непрерывное совершенствование системы планирования деятельности (включая, образовательную деятельность и деятельность по присмотру и уходу). 
4.5. Предусмотрен анализ рисков и возможностей при планировании деятельности. 
</t>
  </si>
  <si>
    <t xml:space="preserve">5.1. Система управления качеством образовательной деятельности и деятельности по присмотру и уходу создает условия для анализа лучших практик и реализации 
инновационной деятельности в ДОО. Направлена на удовлетворение потребностей и ожиданий как уже выявленных, так и новых заинтересованных сторон. 
5.2. Планирование в группах обеспечивает с одной стороны стабильность процессов и понятную участникам последовательность событий, с другой стороны достаточную гибкость для обеспечения возможности адаптации под текущие образовательные инициативы заинтересованных сторон. 
5.3. Предусмотрено формирование и использование Базы знаний ДОО в сфере планирования и организации работы в группе. 
</t>
  </si>
  <si>
    <t>9.2. Мониторинг, измерения, анализ в группах</t>
  </si>
  <si>
    <t xml:space="preserve">1.1. Предусмотрены качественные и количественные измерения/мониторинг качества образовательной деятельности и деятльности по присмотру и уходу.  
1.2. Информация о результатах измерений/мониторинга присутствует в ДОО 
</t>
  </si>
  <si>
    <t xml:space="preserve">2.1. В группах предусмотрено регулярное измерение качества реализации основных процессов деятельности, результаты измерений используются при ее планировании. 
2.2. В группах предусмотрен мониторинг удовлетворенности родителей. 
</t>
  </si>
  <si>
    <t xml:space="preserve">3.1. В группах предусмотрена система мониторинга/измерения качества деятельности во всех образовательных областях во всех формах образовательной деятельности. Определены ключевые характеристики деятельности, требующие регулярного мониторинга и измерений, Определены методы мониторинга, анализа и оценки полученной информации, процедуры 
и график их реализации, а также направления их использования. 
3.2. Предусмотрен мониторинг/измерения потребностей, возможностей, интересов и инициативы воспитанников групп ДОО, ожиданий их семей. 
</t>
  </si>
  <si>
    <t xml:space="preserve">4.1. Для мониторинга/измерений Определены связанные с реализацией стратегии/программы развития ДОО ключевые показатели деятельности (система сбалансированных показателей), методы сбора, обработки, хранения и анализа и оценки данных мониторинга/измерений. 
4.2. Предусмотрено изучение удовлетворенности педагогов условиями педагогической работы и других заинтересованных сторон качеством совместной деятельности. 
4.3. Предусмотрено изучение результативности системы управления качеством, успешности планирования, результативности действий. 
4.4. Предусмотрен анализ рисков и возможностей по достижению целей деятельности. 
4.5. Предусмотрено совершенствование системы мониторинга, измерений и анализа, доступной в группах. 
</t>
  </si>
  <si>
    <t xml:space="preserve">5.1. Предусмотрено изучение факторов внешней среды ДОО, рисков и возможностей по достижению лучших результатов деятельности. 
5.2. Предусмотрен непрерывный мониторинг ключевых показателей деятельности и ключевых процессов в ДОО, результаты мониторинга оперативно доводятся до сведения соответствующих заинтересованных сторон. 
5.3. Предусмотрено использование технологических решений для непрерывного сбора, обработки и анализа данных мониторинга/измерений в онлайнрежиме. Предусмотрена База знаний в ДОО
</t>
  </si>
  <si>
    <t>9.3. Совершенствование образовательной деятельности в группах</t>
  </si>
  <si>
    <t xml:space="preserve">1.1. Предусмотрено совершенствование отдельных аспектов образовательной деятельности. 
1.2. Предусмотрены меры по совершенствованию деятельности по итогам анализа ситуативных проблем, претензий, результатов внешних проверок.  
</t>
  </si>
  <si>
    <t xml:space="preserve">2.1. Предусмотрено регулярное совершенствование образовательной деятельности.  
2.2. Меры по совершенствованию образовательной деятельности в группах определены с учетом информации о степени выполнения нормативно-правовых требований и удовлетворенности родителей. 
</t>
  </si>
  <si>
    <t xml:space="preserve">3.1. Описана система совершенствования деятельности.  
Напр., предусмотрены регламент, положение, схема, описаны процедуры. 
3.2. Приоритетность мер по совершенствованию деятельности определяется потребностями, интересами инициативой воспитанников групп, а также ожиданиями родителей. 
</t>
  </si>
  <si>
    <t xml:space="preserve">4.1. Предусмотрено непрерывное совершенствование деятельности, встроенное в общий цикл «Планирование — Деятельность — Анализ — Совершенствование». 
4.2. Установлены критерии качества совершенствования деятельности. 
4.3. Предусмотрено сбор и анализ информации об ожиданиях заинтересованных сторон, использование этих данных при совершенствовании деятельности в группах. 
</t>
  </si>
  <si>
    <t xml:space="preserve">5.1. Для совершенствования деятельности предусмотрено использование Базы знаний ДОО в качестве источника достоверной информации о динамике развития образовательной деятельности в группах. 
5.2. Приоритетность мер по совершенствованию деятельности определяется тенденциями в развитии дошкольного образования, и сведениями, полученными от заинтересованных сторон, а также результатами анализа изменений в социокультурном окружении, ожиданиями потенциальных заинтересованных сторон (напр., потенциальных партнеров по образовательной деятельности). 
</t>
  </si>
  <si>
    <t xml:space="preserve">9.4. Документирование образовательной деятельности ДОО </t>
  </si>
  <si>
    <t xml:space="preserve">1.1. Определен состав документированной информации (документов), необходимой для эффективного планирования, функционирования, управления и постоянного улучшения качества образования и услуг по присмотру и уходу за воспитанниками ДОО.  
1.2. Предусмотрен набор нормативных документов, регулирующих организацию и осуществление образовательной деятельности (далее — нормативных документов). 
</t>
  </si>
  <si>
    <t xml:space="preserve">2.1. Имеются все локальные нормативные документы ДОО (далее — ЛНА), предусмотренные Законом об образовании.  
2.2. Определены и задокументированы основные процессы ДОО.  
Напр., имеется описание требований к данным процессам, установлен набор необходимых записей, инструкций и форм планирования, связанных с основными процессами. 
</t>
  </si>
  <si>
    <t xml:space="preserve">3.1. ЛНА соответствуют ФГОС ДО,ФОП ДО и другим нормативно-правовым требованиям в сфере дошкольного образования РФ. 
3.2. ЛНА разработаны с учетом потребностей воспитанников ДОО и позволяют учесть их интересы и инициативу.  
3.3. Предусмотрена процедура сбора, идентификации, хранения и применения документированной информации.  
3.4. Имеются актуальные редакции ЛНА в местах их применения.  
Напр., на рабочем месте педагога имеется образовательная программа (в электронном или печатном исполнении). 
</t>
  </si>
  <si>
    <t xml:space="preserve">4.1. Имеется документированная процедура управления документированием деятельности ДОО.  
Напр., Положение о разработке, внесении изменений и утверждений ЛНА. 
4.2. Процесс документирования деятельности ДОО предусматривает вовлечение в разработку основных ЛНА заинтересованных сторон.  
4.3. Предусмотрены критерии качества ЛНА и реализуется мониторинг качества с опорой на данные критерии, изучение практики применения ЛНА. 
4.4. Предусмотрена процедура совершенствования качества ЛНА с учетом практики их применения, с учетом результатов мониторинга их качества. 
</t>
  </si>
  <si>
    <t xml:space="preserve">5.1. Наблюдается высокая культура управления документированием деятельности ДОО (ценности, традиции, стандарты визуального оформления документированной информации и пр.). 
5.2. Организация изучает и применяет в деятельности инновационные подходы в управлении документированием образовательной деятельности ДОО. 
Напр., базы знаний, электронные системы документооборота, электронные цифровые подписи и пр. 
</t>
  </si>
  <si>
    <t xml:space="preserve">9.5. Управление организационными процессами ДОО </t>
  </si>
  <si>
    <t xml:space="preserve">1.1. Предусмотрены организационные процессы по выполнению целей, задач и других требований, поступающих извне. 
1.2. Предусмотрено ситуативное реагирование на возникающие проблемы и возможности.  
Напр., контроль выполнения сроков разработки новых образовательных программ. 
</t>
  </si>
  <si>
    <t xml:space="preserve">2.1. Предусмотрены регулярные организационные процессы по выполнению нормативноправовых требований, а также требований родителей. 
2.2. Предусмотрено структурированное реагирование на возникающие проблемы и возможности (действия по инструкциям).  
</t>
  </si>
  <si>
    <t xml:space="preserve">3.1. Наблюдается системное управление организационными процессами, предусматривающее изучение потребностей и возможностей воспитанников и сотрудников ДОО и реагирование на них. 
3.2. Задокументированные процессы позволяют сотрудникам эффективно выполнять свою работу, реагировать на проблемы и возможности. 
</t>
  </si>
  <si>
    <t xml:space="preserve">4.1. Предусмотрена организационная среда, позволяющая управлять взаимодействием с заинтересованными сторонами, реализовывать сбалансированный подход к удовлетворению потребностей заинтересованных сторон (сотрудники, родители, партнеры и др.). 
4.2. Предусмотрено стратегическое (долгосрочное) планирование организационного развития ДОО.  
Напр., имеется Программа развития. 
4.3. Установлены критерии качества (показатели эффективности) реализации запланированной деятельности. 
4.4. Предусмотрен регулярный контроль/мониторинг качества реализации организационных процессов с опорой на критерии качества (п.4.3.). 
4.5. Предусмотрено непрерывное совершенствование организационных процессов ДОО.  
4.6. Для повышения эффективности управления организационными процессами используются ИТтехнологии. 
</t>
  </si>
  <si>
    <t xml:space="preserve">5.1. Наблюдается высокая организационная культура 
(ценности, принципы, видение, цели и пр.).  
5.2. Система управления организационными процессами предусматривает исследование лучших практик и внедрение инноваций. 
5.3. База знаний ДОО регулярно пополняется и используется для достижения лучших результатов на каждом организационном этапе.  
5.4. ДОО организует участие заинтересованных сторон в планировании деятельности, выявляет и привлекает новые заинтересованные стороны для повышения эффективности своей деятельности (напр., региональный институт развития образования). 
</t>
  </si>
  <si>
    <t xml:space="preserve">9.6. Управление качеством дошкольного образования в ДОО </t>
  </si>
  <si>
    <t xml:space="preserve">1.1. Предусмотрено управление качеством образования.  
1.2. Предусмотрены мероприятия по внутренней оценке качества образования. 
1.3. Предусмотрено информирование коллектива ДОО о результатах внутренней оценки качества образования. 
1.4. Не предусматривается оценивание качества ОД на основе достижения детьми планируемых образовательных результатов освоения ОП ДО. 
</t>
  </si>
  <si>
    <t xml:space="preserve">2.1. Предусмотрено процессное управление качеством. Предусмотрены требования к качеству образовательного процесса. 
2.2. Процедура внутренней оценки качества образования формализована, утверждена и доступна педагогам для ознакомления. 
2.3. Предусмотрено использование результатов внутренней оценки качества для улучшения качества работы и оказания услуг ДОО.  
</t>
  </si>
  <si>
    <t xml:space="preserve">3.1. Предусмотрено системное управление качеством образования, система оценки качества образования охватывает все образовательные области содержания образовательной деятельности, позволяет оценивать качество реализации образовательного процесса, качество созданных образовательных условий. 
3.2. Внутренняя оценка включает регулярное измерение удовлетворенности родителей качеством образования. 
3.3. Предусмотрено использование результатов внутренней оценки качества для разработки Программы развития ДОО, для разработки программ профессионального совершенствования сотрудников ДОО. 
</t>
  </si>
  <si>
    <t xml:space="preserve">4.1. Предусмотрен средовой подход к управлению качеством образования. Ориентация на качество взаимодействия с заинтересованными сторонами (родители, учредители, потребители, сотрудники, школа, органы государственного и муниципального управления и пр.). 
4.2. Предусмотрено изучение удовлетворенности педагогов условиями педагогической работы, качеством взаимодействия и совместной деятельности с другими заинтересованными сторонами. 
4.3. Определены ключевые критерии, связанные с реализацией стратегии/программы развития ДОО эффективности деятельности, методы сбора, обработки, хранения и анализа и оценки данных мониторинга/измерений. 
4.4. Предусмотрен анализ рисков и возможностей по достижению целей в сфере качества образования и деятельности ДОО в целом. 
4.5. Предусмотрено использование результатов внутренней оценки качества для разработки долгосрочной стратегии развития ДОО, для совершенствования взаимодействия с заинтересованными сторонами. 
4.6. Предусмотрено использование ИТ-решений для управления качеством образования в ДОО. 
</t>
  </si>
  <si>
    <t xml:space="preserve">5.1. Предусмотрено развитие культуры интегрированного управления качеством, которая охватывает все стороны и факторы качества, вовлекает в развитие качества все заинтересованные стороны, позволяет выстраивать социальное партнерство и другие формы взаимодействия с окружающим миром. 
Напр., разработаны политика качества, долгосрочные цели, правила и нормы и пр. 
5.2. Предусмотрено изучение трендов и тенденций в сфере качества дошкольного образования регионального, федерального и мирового уровней. 
</t>
  </si>
  <si>
    <t xml:space="preserve">9.7. Управление персоналом ДОО </t>
  </si>
  <si>
    <t xml:space="preserve">1.1. В ДОО предусмотрены механизмы управления персоналом.  
1.2. Предусмотрено планирование развития кадровых ресурсов ДОО в соответствии с целями и программой развития ДОО (поиск, отбор, профессиональное развитие и пр.). 
1.3. Предусмотрено обучение работников по их инициативе. 
1.4. Предусмотрено измерение уровня профессиональной компетентности работников
</t>
  </si>
  <si>
    <t xml:space="preserve">2.1. Для работников ДОО установлены индивидуальные цели, связанные с целями и программой развития ДОО. 
2.2. Предусмотрен анализ компетентности работников на предмет соответствия целям и задачам развития ДОО, требованиям основных процессов, за которые они отвечают. 
2.3. Предусмотрен план повышения профессиональной компетентности работников.  
</t>
  </si>
  <si>
    <t xml:space="preserve">3.1. Система управления персоналом предусматривает закрепление четкие обязанности и задачи работников в системном взаимодействии. 
3.2. Разработана система оценки и повышения уровня компетентности работников для реализации поставленных целей и задач. Для достижения необходимого уровня профессионального мастерства используется наставничество и обучение. 
</t>
  </si>
  <si>
    <t xml:space="preserve">4.1. Предусмотрено непрерывное совершенствование профессиональных навыков и командного взаимодействия в целях развития творческого подхода и достижения лучших результатов образования детей в ДОО. 
4.2. Предусмотрена регулярная самооценка/внешняя оценка уровня компетентности работников. 
4.3. Предусмотрено планирование карьерного роста. 
4.4. Предусмотрена система оплаты труда, стимулирующая достижение поставленных целей и поощряющая высокое качество работы коллектива ДОО. 
</t>
  </si>
  <si>
    <t xml:space="preserve">5.1. Работники ДОО участвуют в разработке новых процессов для повышения эффективности деятельности. 
5.2. Предусмотрено формирование Базы знаний ДОО, обеспечивающая создание коллективных знаний. Передовой опыт находит достойное признание. 
5.3. Предусмотрено создание оптимальных условий для творческого, инициативного, созидательного труда всех работников ДОО, а также привлекаемых для решения задач ДОО заинтересованных сторон (качество условий анализируется и с учетом результатов анализа совершенствуется). 
</t>
  </si>
  <si>
    <t xml:space="preserve">9.8. Программа развития ДОО </t>
  </si>
  <si>
    <t xml:space="preserve">1.1. Разработана и утверждена 
Программа развития организации (далее — Программа). Назначен ответственный за Программу. 
1.2. В Программе предусмотрено совершенствование образовательной деятельности и деятельности по присмотру и уходу, а также административнохозяйственной деятельности в ДОО (далее — деятельности). 
1.3. Предусмотрены меры по совершенствованию деятельности по итогам анализа ситуативных проблем, претензий, результатов внешних проверок. 
</t>
  </si>
  <si>
    <t xml:space="preserve">2.1. Программа развития регулярно актуализируется (не реже 1 раза в год). 
2.2. Структура Программы включает разделы, описывающие цели развития, способы (методы) развития, план развития отдельных направлений деятельности ДОО. 
2.3. Предусмотрены меры по развитию и совершенствованию деятельности ДОО, основанные на информации о степени выполнения нормативно-правовых требований и удовлетворенности родителей. 
</t>
  </si>
  <si>
    <t xml:space="preserve">3.1. Приоритетность мер по развитию и совершенствованию деятельности определяется потребностями, интересами инициативой воспитанников ДОО, а также ожиданиями родителей. 
3.2. Программа развития построена на основе результатов внутренней оценки качества образования ДОО. 
3.3. Программа содержит описание образовательной концепции ДОО. 
3.4. Программа содержит план мероприятий по развитию ДОО с указанием сроков их реализации. 
3.5. Программа описывает требования к ресурсному обеспечению ее реализации, в том числе кадрового, материально-технического и финансового обеспечения. 
</t>
  </si>
  <si>
    <t xml:space="preserve">4.1. Программа учитывает социокультурный контекст места расположения ДОО. 
4.2. Программа учитывает результаты анализа информации об ожиданиях заинтересованных сторон, использование этих данных при совершенствовании деятельности ДОО. 
4.3. Программа содержит план повышения качества образования в ДОО. 
4.4. Программа содержит положения, регулирующие порядок внесения изменений (актуализация) в Программу. 
4.5. В программе установлены показатели качества деятельности по направлениям деятельности. 
</t>
  </si>
  <si>
    <t xml:space="preserve">5.1. Приоритетность мер по совершенствованию деятельности определяется тенденциями в развитии дошкольного образования, и сведениями, полученными от заинтересованных сторон, а также результатами анализа изменений в социокультурном окружении, ожиданиями потенциальных заинтересованных сторон. 
5.2. Программа включает планы по внедрению инновационных аспектов в деятельность ДОО, позволяющих достичь лучших образовательных результатов. 
</t>
  </si>
  <si>
    <t xml:space="preserve">9.9. Организация взаимодействия с партнерами ДОО  </t>
  </si>
  <si>
    <t>1.1. Родители эпизодически участвуют в образовательной деятельности воспитанников ДОО</t>
  </si>
  <si>
    <t xml:space="preserve">2.1. Сотрудники ДОО поощряют присутствие родителей в ДОО в течение дня, а не только во время прихода и ухода детей. 
2.2. Некоторые родители участвуют в образовательной деятельности ДОО, помогают педагогам в организации различных мероприятий с участием детей (праздников, спортивных игр). 
</t>
  </si>
  <si>
    <t xml:space="preserve">3.1. Семья и ДОО — равноправные участники образования ребенка, преследуют одни и те же цели и сотрудничают для их достижения; родители могут участвовать в любом образовательном действии с участием их детей. Родители регулярно вовлекаются в образовательную деятельность 
(приглашаются на совместные завтраки, празднования дней рождения, к участию в различных формах образовательной деятельности детей, к участию в экскурсиях, в общественных проектах и т. д.). 
</t>
  </si>
  <si>
    <t xml:space="preserve">4.1. Изучается мнение родителей об организации образовательной деятельности с целью более полного удовлетворения образовательных потребностей ребенка и его семьи. 4.2. Собираются и анализируются данные о качестве взаимодействия с родителями в разрезе показателей качества. Взаимодействие с родителями в образовательной деятельности постоянно совершенствуется. </t>
  </si>
  <si>
    <t xml:space="preserve">5.1. Родители являются естественными участниками образовательного процесса внутри ДОО, наблюдают за индивидуальной образовательной траекторией своего ребенка и прикладывают единонаправленные с педагогом образовательные усилия на семейном уровне. </t>
  </si>
  <si>
    <t>Средний показатель по критерию УПРАВЛЕНИЕ И РАЗВИТИЕ</t>
  </si>
  <si>
    <t xml:space="preserve">6.1. Образование детей с особыми образовательными потребностями </t>
  </si>
  <si>
    <t xml:space="preserve">1.1. Предусмотрено образование детей с особыми образовательными потребностями*, оказание им квалифицированной помощи в освоении Программы, их разностороннее развитие с учётом возрастных и индивидуальных особенностей, социальной адаптации. 
*Дети с особыми образовательными потребностями — дети с ОВЗ и (или) инвалидностью, дети, обучающихся по индивидуальному учебному 
плану на основании медицинского заключения; часто болеющие дети, дети, испытывающие трудности в освоении образовательных программ, развитии, социальной адаптации; одаренные дети. 
1.2.* Предусматривается взаимодействие и сотрудничество с семьей ребенка 
с ООП с целью решения образовательных задач. 
</t>
  </si>
  <si>
    <t xml:space="preserve">2.1.* Для детей с ООП предусматривается регулярная коррекционно-развивающая работа по обоснованному запросу педагогов и родителей (законных представителей); на основании результатов психологической диагностики; на основании рекомендаций психолого-медикопедагогической комиссии (ПМПК) (см. показатель 6.3.). 
2.2.* Предусмотрены регулярные педагогические наблюдения и диагностика с целью отслеживания динамики развития каждого ребенка с ООП. 
2.3.* Предусмотрена возможность адаптировать пространство и его обустройство, а также распорядок дня к потребностям детей с ООП. 
</t>
  </si>
  <si>
    <t xml:space="preserve">3.1.* Предусматривается системная работа с детьми с ООП в различных формах образовательной деятельности в рамках всех образовательных областей.  
3.2.* Предусмотрен комплекс мер по психолого-педагогическому сопровождению обучающихся с ООП, проведение адаптированных к их особым образовательным потребностям индивидуальных и групповых занятий, а также мониторинг динамики их развития.  
3.3. Предусмотрено привлечение к реализации образовательной программы для детей с ООП квалифицированных профильных специалистов, в том числе педагогов, педагоги-психологов, учителейдефектологов, учителей-логопедов и др.  
3.4. Предусмотрена педагогическая работа с детьми с различными особыми образовательными потребностями, в том числе с детьми, обучающимися по индивидуальному учебному плану на основании медицинского заключения; часто болеющими детьми, детьми, испытывающими трудности в освоении образовательных программ, развитии, социальной адаптации; одаренными детьми. 
</t>
  </si>
  <si>
    <t xml:space="preserve">4.1.* Предусмотрено создание обогащенной образовательной среды для образования детей с ООП (наличие широкого круга разнообразных активностей и материалов) и непрерывное ее совершенствование с участием заинтересованных сторон (родителей, партнеров, экспертов и пр.).  
4.2.* Предусмотрено индивидуализированное обучение и воспитание детей с учетом их особых образовательных потребностей (в том числе, в рамках общеразвивающих, комбинированных, компенсирующих групп и т. д.) 
4.3.* Предусмотрено выявление детей «группы риска», детей с проблемами развития эмоциональной и интеллектуальной сферы и наблюдение за динамикой их развития, выявление. 
4.4. Предусмотрена реализация комплекса индивидуально ориентированных мер по ослаблению, снижению или устранению отклонений в развитии и проблем поведения детей «группы риска». 
4. 5.*Предусмотрено содействие поиску и отбору заинтересованных и способных обучающихся, их творческому развитию.  
4.6. Предусмотрена регулярная оценка и анализ качества педагогической работы с детьми с особыми образовательными потребностями опорой на критерии качества. 
</t>
  </si>
  <si>
    <t xml:space="preserve">5.1.* Предусмотрено формирование культуры (ценности, принципы, традиции) образования детей с особыми образовательными потребностями, включая детей с ОВЗ и (или) инвалидностью, детей, обучающихся по индивидуальному учебному плану на основании медицинского заключения; часто болеющих детей, детей, испытывающих трудности в освоении образовательных программ, развитии, социальной адаптации; одаренных детей. 
5.2. Образовательная среда демонстрирует образец лучшей практики по организации образования детей с особыми образовательными потребностями,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по созданию условий получения образования детьми с особыми образовательными потребностями. 
</t>
  </si>
  <si>
    <t xml:space="preserve">6.2.* Инклюзия </t>
  </si>
  <si>
    <t xml:space="preserve">1.1.* Предусмотрено инклюзивное образование в  для детей с ОВЗ и детей-инвалидов. 
*Инклюзивное образование — обеспечение равного доступа к образованию для всех обучающихся с учетом разнообразия особых образовательных потребностей и индивидуальных возможностей
</t>
  </si>
  <si>
    <t xml:space="preserve">2.1.* Предусмотрено обеспечение равного доступа к освоению образовательной программы для всех воспитанников ДОО с учетом особых образовательных потребностей. 
2.2.* Предусмотрена регулярная специальная помощь для реализации особых образовательных потребностей ребенка с ОВЗ. 
</t>
  </si>
  <si>
    <t xml:space="preserve">3.1.* Предусмотрена системная педагогическая работа по реализации инклюзивного образования с учетом потребностей, возможностей, интересов и инициативы детей с особыми образовательными потребностями.  
3.2. Предусмотрено создание условий инклюзивного образования для освоения на доступном уровне содержания всех образовательных областей, участие детей с ООП в различных формах образовательной деятельности.  
3.3. Предусмотрено профессиональное развитие педагогических и руководящих работников, в том числе путем дополнительного профессионального образования для реализации инклюзивной работе в группе.  
3.4. Предусмотрена консультативная поддержка педагогических работников и родителей (законных представителей) по вопросам образования и охраны здоровья детей при реализации инклюзивного образования. 
</t>
  </si>
  <si>
    <t xml:space="preserve">4.1.* Предусмотрено постоянное совершенствование образовательной среды  для включения детей с ООП в образовательный процесс, дополнение программой коррекционной работы, направленной на развитие жизненных компетенций ребенка и поддержку в освоении образовательной программы. Напр., предусмотрено включение в образовательную деятельность сопровождающих ребенка тьюторов, системное взаимодействие со специалистами ДОО и привлекаемыми извне для реализации образовательных задач, включение других заинтересованных сторон. 
4.2.* Предусмотрено формирование индивидуальных образовательных маршрутов для детей с ООП при реализации инклюзивного образования. 
4.3.* Предусмотрены критерии качества инклюзивного образования, механизмы и процедуры управления качеством инклюзивного образования. 
</t>
  </si>
  <si>
    <t xml:space="preserve">5.1.* Предусмотрено формирование культуры инклюзивного образования (обозначены ценности, принципы, правила и пр.). 
5.2.* Предусмотрено тьюторское сопровождение детей с ОВЗ, сопровождение командой профильных специалистов.  
Напр., для детей с ОВЗ команда из педагога-психолога, дефектолога, олигофренопедагога совместно составляют индивидуальную адаптированную образовательную программу, формируют индивидуальные образовательные маршруты. 
5.3.* Предусмотрено формирование базы знаний в сфере инклюзивного образования в ДОО. 
</t>
  </si>
  <si>
    <t xml:space="preserve">6.3. Коррекционно-развивающая работа </t>
  </si>
  <si>
    <t xml:space="preserve">1.1. Предусмотрена коррекционно-развивающая работа (КРР), направленная на коррекцию нарушений развития у различных категорий детей, включая детей с ОП, в том числе детей с ОВЗ и детей-инвалидов; оказание им квалифицированной помощи в освоении Программы,  
1.2. КРР организуется: по обоснованному запросу педагогов и родителей (законных представителей); на основании результатов психологической диагностики; на основании рекомендаций ППК. 
</t>
  </si>
  <si>
    <t xml:space="preserve">2.1. Предусмотрена регулярная КРР.  
2.2. Предусмотрено регулярное психолого-педагогическое обследование воспитанников, ведется мониторинг динамики их развития.  
2.3. Предусмотрено проведение групповых коррекционноразвивающих занятий.  
</t>
  </si>
  <si>
    <t xml:space="preserve">3.1.* Предусматривается системная коррекционно-развивающая работа в различных формах образовательной деятельности в рамках всех образовательных областей.  
3.2.* Предусмотрен комплекс мер по психолого-педагогическому сопровождению обучающихся при реализации КРР, проведение адаптированных к их особым образовательным потребностям индивидуальных и групповых занятий, а также мониторинг динамики их развития.  
3.3. Предусмотрено привлечение к реализации КРР квалифицированных профильных специалистов, в том числе педагогов, педагоги-психологов, учителей-дефектологов, учителей-логопедов и др. детей дошкольного возраста.  
3.4. Предусмотрено проведение индивидуальных коррекционно-развивающих занятий. 
</t>
  </si>
  <si>
    <t xml:space="preserve">4.1. Предусмотрены рабочие программы КРР с обучающимися различных целевых групп, имеющих различные ОП и стартовые условия освоения Программы.  
4.2. Предусмотрено осуществление индивидуально ориентированной психолого-педагогической помощи обучающимся с учётом особенностей их психического и (или) физического развития, индивидуальных возможностей и потребностей.  
4.3. Предусмотрен надежный методический инструментарий для реализации диагностических, коррекционно-развивающих и просветительских задач программы КРР. </t>
  </si>
  <si>
    <t xml:space="preserve">5.1.* Предусмотрено формирование культуры (ценности, принципы, традиции) КРР. 
5.2. Образовательная среда демонстрирует образец лучшей практики по организации КРР,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  
5.3.* Предусмотрено формирование и использование Базы знаний ДОО по КРР. 
</t>
  </si>
  <si>
    <t xml:space="preserve">6.4. Работа с детьми-инвалидами </t>
  </si>
  <si>
    <t xml:space="preserve">1.1.* Предусмотрена педагогическая работа с детьми-инвалидами. </t>
  </si>
  <si>
    <t xml:space="preserve">2.1.* Предусмотрена адаптированнаяобразовательная программа, позволяющая учесть специальные образовательные потребности и возможности детей-инвалидов.  </t>
  </si>
  <si>
    <t xml:space="preserve">3.1.* Разработаны адаптированные программы обучения и развития с учетом заключения ПМПК и/или ИПРА для детей-инвалидов, обучающихся в ДОО. </t>
  </si>
  <si>
    <t xml:space="preserve">4.1.* Предусмотрено предоставление услуг ассистента (тьютора/ помощника), если это прописано в заключении ПМПК. 
4.2.* Выстраиваются индивидуальные образовательные маршруты для детей-инвалидов, с учетом результатов педагогических наблюдений, мониторинга развития. 
</t>
  </si>
  <si>
    <t xml:space="preserve">5.1.* Образование детей-инвалидов индивидуализировано и при этом интегрировано в образовательную деятельность детей, в которой оно реализуется. </t>
  </si>
  <si>
    <t xml:space="preserve">6.5. Консультационная и информационно-просветительская работа </t>
  </si>
  <si>
    <t xml:space="preserve">1.1. Предусмотрена информационнопросветительская работа, которая предполагает просвещение родителей по вопросам особенностей развития воспитанников с особыми образовательными потребностями; выбора эффективных методов обучения и воспитания; ознакомление с актуальной информацией о государственной политике в области ДО; информирование об особенностях реализуемой образовательной программы ДО и других вопросам. </t>
  </si>
  <si>
    <t xml:space="preserve">2.1. Предусмотрена регулярная информационно-просветительская работа с родителями, составлен план работы.  
2.2. Предусмотрена регулярная консультационная работа с родителями по вопросам их взаимодействия с ребёнком, преодоления возникающих проблем воспитания и обучения детей, особенностей поведения и взаимодействия ребёнка со сверстниками и педагогом и другим вопросам.  
</t>
  </si>
  <si>
    <t xml:space="preserve">3.1. Предусмотрена системная информационно-просветительская работа с учетом потребностей воспитанников и их семей, возможностей, интересов и инициативы.  
3.2. Предусмотрена системная консультационная работа с родителями, построенная с учетом их потребностей, возможностей и инициативы.  
</t>
  </si>
  <si>
    <t xml:space="preserve">4.1. Предусмотрено создание комфортной среды для информационно-просветительской работы, с учетом мнения заинтересованных сторон выбраны удобные технические средства коммуникации.  
4.2. Предусмотрено создание профессиональной среда для реализации консультационной работы, предоставляющей необходимое пространство для работы с соответствующим задачам оснащением.  
</t>
  </si>
  <si>
    <t xml:space="preserve">5.1. Сформирована развитая культура информационно-просветительской работы, с четкими ценностями, правилами, традициями.  
5.2. ДОО служит образцом информационно-просветительской деятельности для других ДОО района, города, региона.  
5.3. На базе ДОО действует консультационный центр для всех заинтересованных родителей, который служит образцом по организации работы для других ДОО.  
</t>
  </si>
  <si>
    <t xml:space="preserve">6.6. Педагогические условия воспитания детей с особыми образовательными потребностями </t>
  </si>
  <si>
    <t xml:space="preserve">1.1. Воспитательные ситуации в ДОО обеспечивают эмоциональное благополучие детей с ООП в ходе совместной деятельности, игры, воспитательных мероприятий.  </t>
  </si>
  <si>
    <t xml:space="preserve">2.1. Воспитательная ситуация в ДОО обеспечивает позитивный характер взаимодействия детей с ООП, педагогические условия для развития личности детей с ОВЗ и инвалидностью в ходе совместной деятельности, игры, воспитательных мероприятий.  </t>
  </si>
  <si>
    <t xml:space="preserve">3.1. Воспитательная ситуация в ДОО предоставляет детям с ООП возможности самореализации в разных видах и формах совместной творческой, игровой деятельности, активного участия в воспитательных мероприятиях, педагогическую поддержку и сопровождение их личностного развития в условиях позитивного взаимодействия со сверстниками и взрослыми, эмоционального благополучия. </t>
  </si>
  <si>
    <t xml:space="preserve">4.1. Воспитательная ситуация в ДОО предоставляет детям с ООП возможности самореализации в разных видах и формах совместной творческой, игровой деятельности, выбора ее содержания, партнеров и средств; возможности активного участия в воспитательных мероприятиях, реализации творческих инициатив, других форм и способов проявления субъектной позиции, педагогическую поддержку и сопровождение личностного развития в условиях позитивного взаимодействия со сверстниками и взрослыми, эмоционального благополучия. </t>
  </si>
  <si>
    <t xml:space="preserve">5.1. Воспитательная ситуация в ДОО предоставляет детям с ООП возможности позитивной социализации, самореализации, самоопределения на основе приобщения к традиционным российским ценностям при педагогической поддержке и сопровождении их личностного развития в условиях позитивного взаимодействия со сверстниками и взрослыми, эмоционального благополучия.  
5.2. Наблюдается высокая педагогическая культура организации инклюзивного воспитания в ДОО с учетом лучших практик, научнометодических подходов и педагогических технологий воспитания детей с ОВЗ и инвалидностью.  
</t>
  </si>
  <si>
    <t xml:space="preserve">6.7. Доступность услуг для инвалидов </t>
  </si>
  <si>
    <t xml:space="preserve">1.1. Предусмотрено создание условий, позволяющих получать инвалидам образовательные услуги наравне с другими. </t>
  </si>
  <si>
    <t xml:space="preserve">2.1. Предусмотрены некоторые процедуры обеспечения доступности образовательных услуг для инвалидов. </t>
  </si>
  <si>
    <t xml:space="preserve">3.1. В ДОО предусмотрена система работы с инвалидами, предусматривающая комплекс мер по обеспечению доступности образовательных услуг для инвалидов.  
Напр., разработаны Положения и пр
</t>
  </si>
  <si>
    <t xml:space="preserve">4.1. В ДОО предусмотрено обеспечение специальной среды для обеспечения комфортности образования инвалидов различных групп и форм (в т. ч.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 </t>
  </si>
  <si>
    <t xml:space="preserve">5.1. Предусмотрена адаптация среды с учетом особых потребностей воспитанников ДОО, имеющих различные формы и группы инвалидности для обеспечения комфортности образования. </t>
  </si>
  <si>
    <t>Средний показатель по УСЛОВИЯМ ДЛЯ ДЕТЕЙ С ООП</t>
  </si>
  <si>
    <t>Критерий 6. условия получения дошкольного образования для детей с ООП</t>
  </si>
  <si>
    <t>Критерий 5. Образоватльные условия</t>
  </si>
  <si>
    <t>5.1 Кадровые условия</t>
  </si>
  <si>
    <t>5.1.1 Профессиональная квалификация педагогов</t>
  </si>
  <si>
    <t xml:space="preserve">1.1. Предусмотрены требования к профессиональной квалификации педагогов </t>
  </si>
  <si>
    <t xml:space="preserve">2.1. Предусмотрено регулярное повышение квалификации педагогов и/или другие формы дополнительного профессионального образования (не реже 1 раза в 3 года). 
2.2. Предусмотрена регулярная аттестация педагогов с целью подтверждения соответствия или требованиям к занимаемым должностям. 
</t>
  </si>
  <si>
    <t xml:space="preserve">3.1. Предусмотрено систематическое повышение профессиональной квалификации педагогов либо привлечение других квалифицированных педагогов  для выполнения требований к кадровым условиям реализации ОП ДО (реализация всех указанных в ОП ДО форм образовательной деятельности во всех образовательных областях) с учетом потребностей, способностей, интересов и инициативы воспитанников ДОО. Напр., музыкальный руководитель, инструктор по физической культуре, логопед, педагог-психолог и пр. 
3.2. Предусмотрено повышение профессиональной квалификации педагогов либо привлечение других квалифицированных педагогов для реализации образовательного процесса по освоению содержания всех образовательных областей.  
</t>
  </si>
  <si>
    <t xml:space="preserve">4.1. Предусмотрено привлечение педагогов, квалификация которых позволяет обеспечить требования к организации обогащенной образовательной среды и удовлетворить разнообразные образовательные потребности и интересы воспитанников, их родителей и заинтересованных сторон.  
Напр., обладающих необходимой специализацией в области художественного творчества, детского конструирования или в области познавательно-исследовательской деятельности и пр. 
4.2. Предусмотрена регулярная оценка и анализ уровня профессиональной квалификации педагогов на предмет ее соответствия требованиям к реализации образовательных программ ДОО с опорой на критерии качества. 
4.3. Предусмотрено постоянное повышение профессиональной квалификации педагогов с учетом результатов анализа уровня профессиональной квалификации и программы профессионального развития педагога, программы развития ДОО. 
</t>
  </si>
  <si>
    <t>5.1.2. .требования к квалификации педагогических работников</t>
  </si>
  <si>
    <t xml:space="preserve">1.1. Штатное расписание ДОО включает должности педагогических работников и предусматривает соответствующие ставки. 
1.2. Имеются должностные инструкции педагогических работников ДОО, описывающие требования к профессиональной квалификации педагогов. 
1.3. В ДОО работают квалифицированные педагогические работники. 
</t>
  </si>
  <si>
    <t xml:space="preserve">2.1. Предусмотрен регулярный контроль соответствия работников требованиям действующего профессионального стандарта педагога (образование среднее профессиональное, высшее профессиональное или прошли профессиональную переподготовку по направлению «Образование и педагогика»). </t>
  </si>
  <si>
    <t xml:space="preserve">3.1. Предусмотрены требования к квалификации сотрудников ДОО, позволяющие обеспечить выполнение требований ФГОС ДО и ОП ДО и реализовать педагогическую работу с учетом потребностей, возможностей, интересов и инициативы воспитанников. </t>
  </si>
  <si>
    <t>4.1 Предусмотрены требования к квалификации сотрудников ДОО, позволяющие реализовать ОП ДО в амплифицированной образоватеьной среде. Например, имеется Положение о кадровом обеспечении, которое прдусматривает требования к отбору, адаптации, обучению и контролю квалификации педагогичеких работников ДОО для реализации ОП ДО 4.2 Предусмотрены критерии качества кадрового обеспечения ДОО 4.3 Предусмотрена регулярная оценка качества кадрового обеспечения с опорой на критерии качества. 4.4 Предусмотрена система кадрового управления с применением ИТ-технологий</t>
  </si>
  <si>
    <t>5.1 В ДОО предусмотрена культура кадрового обеспечения (принципы, традиции), позволяющая гибко реагировать на изменяющиеся запросы воспитанников, их семей, заинтересованных сторон. 5.2 Педагогические работники ДОО имеют дополнительное к основному профессиональное образование, позволяющее им более профессионально решать педагогические задачи, установленные ОП ДО. 5.3 Передусмотрена база данных ДОО для создания необходимых кадровых условий</t>
  </si>
  <si>
    <t xml:space="preserve">5.1.3 Организация профессионального развития педагогических работников ДОО </t>
  </si>
  <si>
    <t>1.1. Предусмотрено профессиональное развитие педагогов ДОО (далее — педагогов). Например, изучение психолого-педагогической и методической литеатуры, освоеие новых педагогических технологий и пр.</t>
  </si>
  <si>
    <t xml:space="preserve">5.1. Предусмотрено формирование культуры управления кадровыми ресурсами, обеспечивающей доступность педагогов и других специалистов необходимой профессиональной квалификации в момент реализации запланированной программы (напр., предусматривающей возможность повышения квалификации педагогов под задачу, привлечение необходимых квалифицированных специалистов в нужный момент и пр. способы).  
5.2. Предусмотрены цели и способы достижения лучших квалификационных характеристик педагогов для создания лучших условий для воспитанников ДОО в контексте социокультурного окружения. 
5.3. Предусмотрено формирование и использование Базы знаний ДОО о квалифицированных специалистах, способах приобретения необходимой профессиональной квалификации. 
</t>
  </si>
  <si>
    <t xml:space="preserve">2.1. Предусмотрено регулярное профессиональное развитие педагогов группы (помимо повышения квалификации, которая учитывается в показателе 5.1.1).  Напр., должностными инструкциями сотрудников ДОО и/или другими ЛНА предусмотрен анализ качества педагогической работы, обсуждение качества педагогической работы и планирование его развития. </t>
  </si>
  <si>
    <t xml:space="preserve">3.1. Предусмотрено системное профессиональное развитие педагогов. Выстроена система разностороннего профессионального развития педагогов во всех образовательных областях, овладения навыками реализации различных форм образовательной деятельности.  
3.2. Предусмотрено командное обучение педагогов, позволяющее коллективу синхронизировать понимание, напр., новых образовательных технологий и пр.  
3.3. Предусмотрено время в течение рабочего дня для профессионального развития педагогов. 
</t>
  </si>
  <si>
    <t xml:space="preserve">4.1. Предусмотрена комплексная программа профессионального развития педагогов с учетом программы развития ДОО, потребностей, возможностей, инициативы самих педагогов, воспитанников, их семей и других заинтересованных сторон. 
4.2. Предусмотрено профессиональное развитие команды педагогов. 
4.3. Предусмотрено содействие педагогам в определении собственных целей, личных и профессиональных потребностей и мотивов, целей профессионального развития. 
4.4. На сайте ДОО представлена актуальная информация о программах повышения квалификации, переподготовки и дополнительного педагогического образования и т. п., доступных педагогам. 
4.5. Предусмотрена возможность обучения педагогов с отрывом от производства. 
4.6. Предусмотрены критерии качества профессионального развития педагогов. 
</t>
  </si>
  <si>
    <t xml:space="preserve">5.1. Предусмотрено формирование культуры профессионального развития педагогов (ценности, принципы, цели, задачи, традиции и пр.) в условиях социокультурного окружения.  
5.2. Предусмотрено формирование базы знаний ДОО в сфере профессионального развития педагогов, которой могут воспользоваться педагоги ДОО. </t>
  </si>
  <si>
    <t xml:space="preserve">5.1.4 Совершенствование педагогической работы. Предоставление обратной связи, консультационное и учебно-методическое сопровождение </t>
  </si>
  <si>
    <t>1.1. Предусмотрено совершенствование качества педагогической работы в ДОО</t>
  </si>
  <si>
    <t xml:space="preserve">2.1. Предусмотрено регулярное совершенствование качества педагогической работы  с опорой на результаты анализа качества педагогической работы за предшествующий период (годовой, квартальный и пр.). 
2.2. Предусмотрена профессиональная саморефлексия педагогов, предоставление обратной связи o качестве педагогической работы коллегами и руководством ДОО, методическая помощь в вопросах совершенствования качества педагогической работы. 
</t>
  </si>
  <si>
    <t xml:space="preserve">3.1. Предусмотрено системное совершенствование качества педагогической работы с учетом изменяющихся потребностей, возможностей, интересов и инициативы воспитанников.  
Напр., предусмотрен анализ текущей педагогической работы, планирование/ проектирование улучшений, реализация и снова анализ эффективности реализованных улучшений. 
3.2. Предусмотрено совершенствование качества педагогической работы во всех образовательных областях и формах образовательной деятельности. 
</t>
  </si>
  <si>
    <t xml:space="preserve">4.1. Постоянное совершенствование педагогической работы обозначено как неизменная цель ДОО. Напр., разработано Положение, или система управления качеством образовательной деятельности, которая предусматривает соответствующие разделы. 
4.2. Предусмотрено совершенствование педагогической работы с опорой на факты, на результаты мониторинга/оценивания качества педагогической работы (внутренней и внешней). Предусмотрены критерии качества педагогической работы. 
4.3 предусмотрено создание обогащенной среды для профессиональной деятельности педагога, которая позволяет обеспечить высокое качество педагогической работы. Напр., педагогу доступны необходимые методические материалы, семинары, программы методической поддержки, индивидуальные консультации, программы наставничества и профессионального обмена и пр.  
4.4. Предусмотрена регулярная оценка и анализ качества педагогической работы с опорой на критерии качества. 
4.5. Педагоги получают расширенную обратную связь по итогам оценивания качества своей профессиональной деятельности. 
</t>
  </si>
  <si>
    <t xml:space="preserve">5.1. Предусмотрено вовлечение заинтересованных сторон в совершенствование педагогической работы. 5.2. Предусмотрено формирование культуры совершенствования педагогической работы (ценности, принципы, цели, традиции и пр.) в контексте социокультурного окружения. Напр., разработана система управления качеством образовательного процесса и пр. 5.3. Предусмотрено формирование и использование Базы знаний ДОО в сфере совершенствования педагогической работы, развиваемая в т. ч. за счет обмена опытом с успешными ДОО, экспертами и пр. </t>
  </si>
  <si>
    <t xml:space="preserve">5.1.5 Кадровое обеспечение реализации административных, учебно-вспомогательных и хозяйственно-обслуживающих функций в ДОО </t>
  </si>
  <si>
    <t xml:space="preserve">2.1.* Предусмотрены ставки работников, осуществляющих административные, учебно-вспомогательные и хозяйственно-обслуживающие функции в ДОО.  
Напр., заведующего ДОО и заместителя по хозяйственной работе, бухгалтера и пр. 
2.2. Предусмотренных штатным расписанием сотрудников достаточно для выполнения предусмотренных в ДОО функций
</t>
  </si>
  <si>
    <t xml:space="preserve">1.1.* В ДОО предусмотрены ставки работников, осуществляющих административные, учебно-вспомогательные и 
хозяйственные обслуживающие функции (далее — АХО). Здесь и далее возможна оценка «НП». 
</t>
  </si>
  <si>
    <t xml:space="preserve">3.1. Предусмотрены требования к кадровому обеспечению согласно описанным в ОП ДО кадровым условиям реализации образовательной деятельности.  
Напр., требования к кадровому обеспечению для решения задач по материально-техническому обеспечению. 
3.2. Предусмотрены штатное расписание и договора с внештатными лицами для выполнения требований к кадровому обеспечению (п. 3.1).  
Напр., предусмотрена ставка старшего воспитателя, делопроизводителя, рабочего по уборке территории и т. д. 
</t>
  </si>
  <si>
    <t xml:space="preserve">4.1. Предусмотрены требования к кадровому обеспечению для обеспечения квалифицированного управления организацией, учебно-вспомогательного и технического сопровождения образовательной деятельности ДОО для реализации разработанной стратегии / программы развития ДОО с учетом потребностей воспитанников, их семей и заинтересованных сторон. </t>
  </si>
  <si>
    <t xml:space="preserve">5.1. Предусмотрены требования к кадровым условиям для обеспечения высококвалифицированного управления организацией, учебно-вспомогательного и технического сопровождения образовательной деятельности ДОО для формирования образовательной культуры ДОО в контексте социокультурного окружения с учетом потребностей и интересов воспитанников, их семей и заинтересованных сторон. </t>
  </si>
  <si>
    <t>средний показатель по КАДРОВЫМ УСЛОВИЯМ</t>
  </si>
  <si>
    <t xml:space="preserve">5.2. МАТЕРИАЛЬНО-ТЕХНИЧЕСКОЕ ОБЕСПЕЧЕНИЕ </t>
  </si>
  <si>
    <t xml:space="preserve">5.2.1. Предметно-пространственная среда, доступная воспитанникам группы </t>
  </si>
  <si>
    <t xml:space="preserve">1.1. Предусмотрена организация и оснащение развивающей предметно-пространственной среды в групповом помещении (далее — РППС).* 
*РППС включает организованное пространство (территория ДОО, групповые комнаты, специализированные, технологические, административные и иные помещения), материалы, оборудование, электронные образовательные ресурсы и средства обучения и воспитания, охраны и укрепления здоровья детей дошкольного возраста, материалы для организации самостоятельной творческой деятельности детей. 
1.2. Предусмотрено обеспечение безопасности предметно-пространственной среды в группе. 
1.3. Предусмотрено обеспечение безопасности предметно-пространственной среды, доступной воспитанникам ГРУППЫ вне группового помещения. 
</t>
  </si>
  <si>
    <t xml:space="preserve">2.1. Предусмотрена возможность гибкой трансформации предметно-пространственной среды, для создания лучших возможностей для реализации текущего образовательного процесса, общения и совместной деятельности детей и взрослых. 
2.2. Предусмотрена такая организация и оснащение среды, которая предоставляет детям возможность выбора материалов, видов активности, участников совместной деятельности и общения (вариативность среды и полифункциональность материалов). 
2.3. Предусмотрен свободный доступ детей, в том числе детей с ограниченными возможностями здоровья, к играм, игрушкам, материалам, пособиям, обеспечивающим все основные виды детской активности.  
</t>
  </si>
  <si>
    <t xml:space="preserve">3.1. Предусмотрено наличие трансформируемой РППС, меняющейся в зависимости от образовательной ситуации, от меняющихся интересов и возможностей детей (внутри группового помещения и вне группового помещения). 
3.2. Предусмотрено наличие РППС, необходимой для реализации разных предусмотренных программой форм образовательной деятельности по выбору детей: игр, познавательно-исследовательской, двигательной, музыкальной деятельности и пр.  Не менее 4 выделенных зон. Напр., книжный уголок, кукольный театр, центр науки, центр движения и пр. 
3.3. Предусмотрено создание содержательно насыщенной, вариативной и полифункциональной предметно-пространственной среды для освоения всех образовательных областей с учетом потребностей, возможностей, интересов и инициативы воспитанников. 
Напр., предусмотрена пространственная возможность для детской активности в группах, в мини-группах и индивидуально.  
3.4. Предусмотрено создание и оснащение пространства для отдыха и уединения детей в течение дня. 
</t>
  </si>
  <si>
    <t xml:space="preserve">4.1. Предусмотрено создание обогащенной предметно-пространственной среды и ее непрерывное совершенствование с участием заинтересованных сторон. Не менее 5 выделенных зон, доступных детям в течение дня. 
4.2. Предусмотрено обеспечение РППС для реализации разноуровневого и индивидуализированного освоения содержания образования.  
4.3. Предусмотрено обеспечение эстетической привлекательности РППС, отсутствие «перегруженности» пространства различными материалами, включая переполненности детскими работами разных периодов давности.  
4.4. Предусмотрено наличие хранилищ, используемых в образовательном процессе материалов, которые обеспечивают условия для трансформации среды. Напр., для наблюдения за ростом растений вне группового помещения создана отдельная оранжерея.  
4.5. Предусмотрена регулярная оценка и анализ качества РППС группы с опорой на критерии качества. 
</t>
  </si>
  <si>
    <t xml:space="preserve">5.1. Предусмотрена и описана культура формирования предметнопространственной среды, доступной воспитанникам (Ценности, принципы, традиции, стилистические решения и пр.) с учетом социокультурного контекста. 
5.2. Для восстановления порядка в группе после активной детской деятельности предусматриваются визуальные инструкции. Напр., доступны фотографии группы в исходном состоянии или символические обозначения мест хранения. 
5.3. Предметно-пространственная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привлекательных архитектурных подходов, с учетом результатов собственных исследований и инновационных решений ДОО.  
5.4. Предусмотрено формирование и использование Базы знаний ДОО по организации и оснащению предметно-пространственной среды. 
</t>
  </si>
  <si>
    <t xml:space="preserve">5.2.2. Предметно-пространственная среда на свежем воздухе, доступная воспитанникам группы </t>
  </si>
  <si>
    <t xml:space="preserve">1.1. Предусмотрена организация и оснащение РППС для образовательной деятельности воспитанников группы на свежем воздухе. 
1.2. Предусмотрено обеспечение безопасности предметно-пространственной среды на свежем воздухе. 
</t>
  </si>
  <si>
    <t xml:space="preserve">2.1. Предусмотрена возможность гибкой трансформации предметно-пространственной среды, для создания лучших возможностей для реализации текущего образовательного процесса, общения и совместной деятельности детей и взрослых на свежем воздухе на территории, прилегающей к помещению ДОО или находящейся на небольшом удалении, приспособленной для реализации ОП ДО (далее — участок). 
2.2. Предусмотрена такая организация и оснащение среды на участке, которая предоставляет детям возможность выбора материалов, видов активности, участников совместной деятельности и общения (вариативность среды и полифункциональность материалов). 
</t>
  </si>
  <si>
    <t xml:space="preserve">3.1. Предусмотрено наличие трансформируемой РППС на территории ДОО (или в другом месте, доступном для прогулки воспитанников на свежем воздухе), меняющейся в зависимости от образовательной ситуации, от меняющихся интересов и возможностей детей.  
3.2. Предусмотрено наличие РППС, необходимой для реализации разных предусмотренных программой форм образовательной деятельности по выбору детей: игр, познавательно-исследовательской, двигательной, музыкальной деятельности и пр.  
3.3. Предусмотрено создание содержательно насыщенной, вариативной и полифункциональной предметно-пространственной среды для освоения всех образовательных областей с учетом потребностей, возможностей, интересов и инициативы воспитанников. Напр., предусмотрена пространственная возможность для детской активности в группах, в мини-группах и индивидуально.  
3.4. Предусмотрено создание и оснащение пространства для отдыха и уединения детей. 
</t>
  </si>
  <si>
    <t xml:space="preserve">4.1. Предусмотрено создание обогащенной предметно-пространственной среды на свежем воздухе, и ее непрерывное совершенствование с участием заинтересованных сторон. Не менее 5 выделенных зон, доступных детям в течение дня. 
4.2. Предусмотрено обеспечение РППС для реализации разноуровневого и индивидуализированного освоения содержания образования.  
4.3. Предусмотрено обеспечение эстетической привлекательности РППС, отсутствие «перегруженности» пространства различными материалами, включая переполненности детскими работами разных периодов давности.  
4.4. Предусмотрено наличие хранилищ, используемых в образовательном процессе материалов, которые обеспечивают условия для трансформации среды. Напр., для наблюдения за ростом растений вне группового помещения создана отдельная оранжерея.  
4.5. Предусмотрена регулярная оценка и анализ качества РППС группы с опорой на критерии качества. 
</t>
  </si>
  <si>
    <t xml:space="preserve">5.1. Предусмотрено развитие культуры создания образовательного пространства для воспитанников группы на участке (ценности, принципы, традиции, стилистические решения и пр.) с учетом контекста социокультурного окружения. 
5.2. Предметно-пространственная среда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привлекательных архитектурных подходов, с учетом результатов собственных исследований и инновационных решений ДОО.  
5.3. Предусмотрено регулярное изменение предметно-
пространственной среды на участке с учетом потребностей и интересов людей, которые его преобразуют. 
5.4. Предусмотрена возможность усиления или ослабления защитных свойств открытых игровых зон.  
Напр., зимой навесы и защита от непогоды разворачиваются, а летом игровые зоны более открыты, обеспечивая лишь защиту от активных прямых солнечных лучей. 
5.5. Предусмотрено формирование и использование Базы знаний ДОО по организации и оснащению предметно-пространственной среды на участке. 
</t>
  </si>
  <si>
    <t xml:space="preserve">5.2.3 Предметно-пространственная среда ДОО, доступная всем воспитанникам ДОО (без учета выделенных групповых пространств) </t>
  </si>
  <si>
    <t xml:space="preserve">1.1. Предусмотрен контроль за эксплуатационной безопасностью помещений и территории ДОО, доступной воспитанникам всех групп ДОО, предусмотрен контроль качества используемого оборудования. 
1.2. Предусмотрен контроль чистоты в помещениях и на территории ДОО. 
</t>
  </si>
  <si>
    <t xml:space="preserve">2.1. Предусмотрена процедура подготовки территории к использованию детьми, предусмотрено необходимое освещение. 
2.2. Предусмотрено разделение территории на игровую и хозяйственную зоны, наличие навесов и веранд для игры детей. 
2.3. Предусмотрено оснащение территории оборудованием, стимулирующим двигательную активность детей (напр., горка, качели, лестницы). Не менее 1 вида на групповую площадку. 
2.4. Предусмотрено оснащение игровым оборудованием для спокойной игры детей
</t>
  </si>
  <si>
    <t xml:space="preserve">3.1. Предусмотрена системная работа по организации пространства и оснащению предметно-пространственной среды ДОО с учетом потребностей, возможностей, интересов и инициативы воспитанников ДОО.  
3.2. Предусмотрена ежедневная уборка территории: утром за 1-2 часа до прихода детей или вечером после ухода детей. 
3.3. Предусмотрены групповые игровые площадки и площадки общего (межгруппового) пользования (напр., физкультурные и пр.). 
3.4. Предусмотрено выделение достаточного для активного движения детей.  
3.5. Предусмотрено оснащение территории различным стационарным и мобильным оборудованием (напр., лестницы, горки, туннели, мячи, скакалки, велосипеды и пр.). Не менее 3 видов. 
</t>
  </si>
  <si>
    <t xml:space="preserve">4.1. Предусмотрено создание комфортной и насыщенной игровой среды с привлекательным оформлением (напр., ежики под деревом, игровые домики), создают атмосферу, благоприятную для игры. 
4.2. Предусмотрен регулярный уход за территорией в течение дня. 
4.3. Назначен отдельный сотрудник (или несколько), отвечающий за эксплуатацию помещения и уход за ним 
(напр., завхоз, системный администратор и пр.). 
4.4. Установлены критерии качества предметно-пространственной среды ДОО.  
4.5. Регулярно проводится анализ качества среды с опорой на критерии.  
4.6. Предусмотрено регулярное совершенствование среды.  
</t>
  </si>
  <si>
    <t xml:space="preserve">5.1. Предусмотрены пространственные зоны с различными поверхностями 
(твердое покрытие, амортизирующее покрытие, песок, естественно-природное — напр., трава и пр.). Не менее 3 видов. 
5.2. Оборудование предоставляет возможности для физического развития детей на различных уровнях (напр., велосипеды с педалями и без них, мячи разных размеров и пр.). 
5.3. Некоторое оборудование меняется в течение года, в соответствии с потребностями. 
</t>
  </si>
  <si>
    <t xml:space="preserve">5.2.4 Предметно-пространственная среда ДОО, доступная работникам ДОО </t>
  </si>
  <si>
    <t xml:space="preserve">1.1. Предусмотрено наличие помещения, функционально пригодного для реализации образовательных программ дошкольного образования. 
1.2. Предусмотрено обустройство помещений в соответствии с возрастными характеристиками воспитанников (столы соответствуют росту детей, умывальники доступны для самостоятельного использования детьми). 
</t>
  </si>
  <si>
    <t xml:space="preserve">2.1. Предусмотрено достаточное количество групповых (игровых) помещений достаточного размера (площадь не менее 2 кв. м. на 1 ребенка). </t>
  </si>
  <si>
    <t xml:space="preserve">3.1. Предусмотрен достаточный набор организационно-хозяйственных, игровых и пр. помещений для реализации ОД. Групповые, сопутствующие (напр., медицинский блок, пищеблок, постирочная); служебно-бытового назначения для персонала, для общения педагогов. 3.3. Предусмотрено обеспечение помещений необходимой мебелью и оборудованием для присмотра и уход за детьми. 
3.2. Предусмотрены отдельные туалеты для сотрудников. 
</t>
  </si>
  <si>
    <t xml:space="preserve">4.1. Предусмотрены достаточные для свободной игры размеры групповой комнаты. Не менее 3 кв. м. на человека по списочной численности + педагог). 
4.2.* Предусмотрено необходимое оснащение пространства для доступа детей с ОВЗ. 
4.3. Предусмотрено разнообразное оборудование и мебель для тематического зонирования игрового пространства (зона сюжетно-ролевой игры, строительства, зона экспериментов, музыкальная и пр. Не менее 3 видов). 
</t>
  </si>
  <si>
    <t xml:space="preserve">5.1. Предусмотрены различные пространственные возможности для развития детей по разным тематическим направлениям (напр., студия живописи, спортивный зал, комната психологической разгрузки. Не менее 2 видов). 
5.2. Предусмотрены помещения для индивидуальной работы с детьми. 5.3. Предусмотрены специальные помещения для коррекционной работы с детьми (напр., кабинет логопеда). 
5.4. Предусмотрено оснащение пространства разнообразным современным оборудованием, мебелью, игрушками и материалами, предоставляющими широкие возможности для различных игр детей. Оснащение позволяет детям создавать свои игровые пространства (напр., двигать мебель, крупные игровые блоки). 
</t>
  </si>
  <si>
    <t>средний показатель по МАТЕРИАЛЬНО-ТЕХНИЧЕСКОМУ ОБЕСПЕЧЕНИЮ</t>
  </si>
  <si>
    <t xml:space="preserve">5.3 ИНФОРМАЦИОННОЕ ОБЕСПЕЧЕНИЕ </t>
  </si>
  <si>
    <t xml:space="preserve">1.1. Предусмотрено наличие учебно-методического обеспечения образовательной деятельности (учебные, практические и методические материалы для реализации образовательных задач).  Напр., перечень материалов указан в ОП ДО или других образоватльных программах ДОО
</t>
  </si>
  <si>
    <t xml:space="preserve">2.1. Предусмотрено учебно-методическое обеспечение для освоения содержания всех образовательных областей ОП ДО, всех образовательных программ ДОО, включая программы дополнительного образования. </t>
  </si>
  <si>
    <t xml:space="preserve">3.1. Предусмотрено различное учебно-методическое обеспечение, необходимое для организации различных форм образовательной деятельности в ДОО. Напр., исследовательской деятельности и экспериментирования, игры и т. д. с учетом потребностей, возможностей, интересов и инициативы воспитанников во всех образовательных областях. 
3.2. Использование учебно-методического обеспечения регламентировано (предусмотрены инструкции, порядок работы и пр.) 
</t>
  </si>
  <si>
    <t>4.1. Предусмотрено наличие и непрерывное совершенствование широкого круга разнообразного учебно-методического обеспечения, позволяющего обеспечить потребности амплифицированной образовательной среды ДОО.  
4.2. Предусмотрены критерии качества учебно-методического обеспечения. 
4.3 предусмотрена гегулярная оценка и анализ учебно-методического обеспечения с опорой на критерии качества</t>
  </si>
  <si>
    <t xml:space="preserve">5.1. Предусмотрено формирование культуры учебно-методического обеспечения с учетом контекста социокультурного окружения (ценности, принципы и пр.). 
5.2. Предусмотрено изучение опыта других групп ДОО, других ДОО региона, РФ и мира с целью извлечения уроков по формированию учебно-методического обеспечения. 
</t>
  </si>
  <si>
    <t>5.3.1 Учебно-методическое обеспечение</t>
  </si>
  <si>
    <t xml:space="preserve">5.3.2. Методическое обеспечение воспитательного процесса </t>
  </si>
  <si>
    <t xml:space="preserve">1.1. Предусмотрены информационно-методические материалы по вопросам проектирования и реализации программы воспитания ДОО и календарного плана ДОО.  </t>
  </si>
  <si>
    <t xml:space="preserve">2.1. Предусмотрены учебные и методические материалы для проведения воспитательных мероприятий.  </t>
  </si>
  <si>
    <t xml:space="preserve">3.1. Предусмотрены разнообразные материалы с воспитательным потенциалом, игровые, дидактические материалы для применения их в воспитательной работе с детьми по основным направлениям воспитания.  
3.2. Предусмотрена методическая поддержка воспитательной деятельности педагогов, их консультирование по вопросам организации воспитательной работы с детьми. 
</t>
  </si>
  <si>
    <t xml:space="preserve">4.1. Предусмотрены условия онлайн доступа к необходимой методической поддержке педагогов и дидактическим материалам для воспитательной деятельности.  
4.2. Предусмотрено участие педагогов ДОО в разработке методического обеспечения воспитательного процесса совместно с методистами, ст. воспитателями и другими опытными педагогами с целью сохранения и распространения их педагогического опыта. 
</t>
  </si>
  <si>
    <t xml:space="preserve">5.1. Наблюдается высокая культура методического обеспечения воспитательного процесса в ДОО, в распоряжении педагогов ДОО находится обновляемая методическая библиотечка, методические материалы из опыта работы коллег и лучших практик воспитательной деятельности других ДОО. 
5.2. Предусмотрено изучение инновационных разработок в сфере воспитания, разрабатывают самостоятельно новые методические материалы для подготовки и проведения запланированных воспитательных мероприятий. 
5.3. На базе ДОО открыт методический центр, методическое объединение или другие формы изучения и распространения методического опыта для других ДОО.  
</t>
  </si>
  <si>
    <t xml:space="preserve">5.3.3. Библиотечно-информационное обеспечение. Управление знаниями в ДОО </t>
  </si>
  <si>
    <t xml:space="preserve">1.1. Предусмотрено библиотечно-информационное обеспечение образовательной деятельности. 
1.2. В ДОО собираются и хранятся знания, необходимые для реализации образовательной деятельности. 
</t>
  </si>
  <si>
    <t xml:space="preserve">2.1. Предусмотрено библиотечно-информационное обеспечение освоения содержания всех образовательных областей ОП ДО, всех образовательных программ ДОО, включая программы дополнительного образования детей и взрослых. 
2.2. Предусмотрена организация регулярного сбора и структурированного хранения материалов и информации, необходимых для реализации образовательной деятельности, организации хозяйственно-бытового обслуживания и управления организацией. 
2.3. Внедрен процесс идентификации, получения, защиты, использования и оценки хранимых материалов и информации. 
</t>
  </si>
  <si>
    <t xml:space="preserve">3.1. Предусмотрено развернутое библиотечно-информационное обеспечение, необходимое для организации всех форм образовательной деятельности в ДОО с учетом потребностей, возможностей, интересов и инициативы воспитанников. 
3.2. Использование библиотечно-информационного обеспечения регламентировано (предусмотрены инструкции, порядок работы и пр.). 
3.3. В ДОО регулярно собираются и структурированно хранятся знания и информация по всем направлениям деятельности ДОО. 
3.4. Организован и осуществляется обмен информацией, знаниями и технологиями внутри ДОО. 
</t>
  </si>
  <si>
    <t xml:space="preserve">4.1. Предусмотрено наличие и непрерывное совершенствование библиотечно-информационного обеспечения, позволяющего обеспечить потребности амплифицированной образовательной среды ДОО. 
4.2. Библиотечно-информационное обеспечение ДОО анализируется и совершенствуется с учетом потребностей и способностей воспитанников группы, их интересов и инициативы. 
4.3. Предусмотрены критерии качества библиотечноинформационного обеспечения. 
4.4. Разработана система управления 
знаниями, информацией и технологиями в ДОО. 
4.5. Разработаны и утверждены показатели качества работы системы управления знаниями информацией и технологиями в ДОО. 
4.6. Осуществляется обмен информацией, знаниями и технологиями с партнерами ДОО и другими заинтересованными лицами.
</t>
  </si>
  <si>
    <t xml:space="preserve">5.1. Предусмотрено формирование культуры управления знаниями с учетом контекста социокультурного окружения (ценности, принципы и пр.). 
5.2. Результаты управления знаниями, информацией и технологиями являются примером лучшей практики в регионе или в РФ в целом. 
5.3. Предусмотрено изучение опыта других групп ДОО, других ДОО региона, РФ и мира с целью извлечения уроков по формированию библиотечно-информационного обеспечения.
</t>
  </si>
  <si>
    <t xml:space="preserve">5.3.4. Информационные технологии в ДОО </t>
  </si>
  <si>
    <t xml:space="preserve">1.1. В ДОО предусмотрено использование электронных системы автоматизации отдельных аспектов хозяйственной деятельности (напр., автоматизированная система бухгалтерского и налогового учета). 
1.2. Педагогам ДОО доступны информационные технологии, необходимые для педагогической работы.  
</t>
  </si>
  <si>
    <t xml:space="preserve">2.1. Предусмотрено регулярное техническое и информационное сопровождение электронных систем ДОО. 
2.2. Предусмотрено предоставление доступа к информационным технологиям для педагогов ДОО 
(предоставляются технические средства доступа и соответствующее программное обеспечение).  
</t>
  </si>
  <si>
    <t xml:space="preserve">3.1. В ДОО предусмотрено информационное обеспечение рабочих мест большинства сотрудников 
(администрации, педагогов, методистов и пр.). Установлена и оснащена необходимым программным обеспечением компьютерная техника. 
3.2. Использование информационных технологий в ДОО носит системный характер (информационные технологии используются постоянно, во всех направлениях образовательной деятельности).  
</t>
  </si>
  <si>
    <t xml:space="preserve">4.1. В ДОО предусмотрены электронные системы сбора и обработки информации, связанной с реализуемой образовательной деятельностью.  
Напр., предусмотрена электронная система для ведения педагогических наблюдений, для внутренней оценки качества образования. 
4.2. Информационные технологии в ДОО непрерывно анализируются на предмет их актуальности и эффективности.  
</t>
  </si>
  <si>
    <t xml:space="preserve">5.1. В ДОО предусмотрена комплексная автоматизация всех основных аспектов хозяйственной и образовательной деятельности. 
5.2. Информационные технологии в ДОО оптимизированы с учетом потребностей сотрудников и воспитанников ДОО.  
</t>
  </si>
  <si>
    <t>средний показатель по ИНФОРМАЦИОННОМУ ОБЕСПЕЧЕНИЮ</t>
  </si>
  <si>
    <t xml:space="preserve">5.4 ФИНАНСОВЫЕ УСЛОВИЯ </t>
  </si>
  <si>
    <t xml:space="preserve">5.4.1. Финансирование реализации образовательных программ ДОО </t>
  </si>
  <si>
    <t xml:space="preserve">1.1. Финансовое обеспечение реализации образовательных услуг в ДОО осуществляется в полном соответствии с нормативами, установленными на муниципальном или региональном уровне/ либо нормативами, установленными учредителем. </t>
  </si>
  <si>
    <t xml:space="preserve">2.1. Нормативы финансирования учитывают тип ДОО, вид и направленность (профиль) реализуемых образовательных программ, форм обучения. 
2.2.* Для малокомплектных ДОО нормативы предусматривают затраты на осуществление образовательной деятельности, не зависящие от количества обучающихся. 
</t>
  </si>
  <si>
    <t xml:space="preserve">3.1. Нормативы финансирования разрабатываются с учетом реализуемой ОП ДО. Действующая ОП ДО предусматривает финансовые условия реализации образовательной деятельности в соответствии с ФГОС ДО. 
3.2.* Нормативы учитывают специальные условия получения образования детьми с ОВЗ (без учета категорий нарушений). 
3.3. Нормативы позволяют обеспечить дополнительное профессиональное образование педагогическим работникам. 
3.4. Нормативы позволяют обеспечить безопасные условия обучения и воспитания, охраны здоровья обучающихся (ст. 99 № 273-ФЗ). 
</t>
  </si>
  <si>
    <t xml:space="preserve">4.1. Нормативы обеспечивают возможность реализации стратегии/программы развития ДОО, создания необходимых условий для поставленных образовательных задач. 
4.2. Предусмотрены нормативы финансирования деятельности ДОО, позволяющие реализовать поставленные задачи. 
4.3. Нормативы учитывают специальные условия получения образования детьми с ОВЗ с учетом категорий нарушений. 
4.4. Нормативами предусмотрено финансовое обеспечение расходов, связанных с работой внутренней системы оценки качества дошкольного образования в ДОО. 
</t>
  </si>
  <si>
    <t xml:space="preserve">5.1. Предусмотрены требования к финансовым условиям образовательной деятельности для формирования многогранной культуры ДОО в контексте социокультурного окружения с учетом потребностей и интересов воспитанников, их семей и заинтересованных сторон. </t>
  </si>
  <si>
    <t xml:space="preserve">5.4.2. Финансирование услуг по присмотру и уходу </t>
  </si>
  <si>
    <t xml:space="preserve">1.1. Финансовое обеспечение реализации услуг по присмотру и уходу ДОО осуществляется в полном соответствии согласно нормативам, установленным на муниципальном или региональном уровне. </t>
  </si>
  <si>
    <t xml:space="preserve">2.1. Размер родительской платы за услуги по присмотру и уходу установлен с учетом требования законодательства и потребностей воспитанников ДОО. </t>
  </si>
  <si>
    <t xml:space="preserve">3.1. Размер финансирования услуг по присмотру и уходу позволяет реализовать цели в данной сфере, установленные в ДОО. </t>
  </si>
  <si>
    <t xml:space="preserve">4.1. Финансовые условия ДОО в сфере присмотра и ухода за воспитанниками ДОО позволяют достичь целей по присмотру и уходу, установленных в ДОО и выполнить установленные показатели качества. </t>
  </si>
  <si>
    <t xml:space="preserve">5.1. Финансовые условия ДОО в сфере присмотра и ухода за воспитанниками ДОО оптимизированы с учетом условий окружающей среды ДОО и потребностей воспитанников и их родителей. </t>
  </si>
  <si>
    <t>средний показатель по ФИНАНСОВЫМ УСЛОВИЯМ</t>
  </si>
  <si>
    <t>Средний показатель по критерию ОБРАЗОВАТЕЛЬНЫЕ УСЛОВИЯ</t>
  </si>
  <si>
    <t>Критерий 2. ОБРАЗОВАТЕЛЬНЫЕ ПРОГРАММЫ</t>
  </si>
  <si>
    <t>2.1. Образовательная программа дошкольного образования</t>
  </si>
  <si>
    <t>3.1 ОП ДО систематически совершенствуется с учетом потребностей, способностей, интересов и инициативы воспитанников ДОО</t>
  </si>
  <si>
    <t>1.1. ОП ДО имеется</t>
  </si>
  <si>
    <t>2.1.1 Деятельность по разработке и внедрению  ОП ДО</t>
  </si>
  <si>
    <t>5.1 ОП ДО адаптируется с учетом ценностей, принципов и других атрибутов организационной культуры ДОО, совершенствуется с учетом акутальных трендов и тенденций развития  дошкольного образования.</t>
  </si>
  <si>
    <t>4.1 ОП ДО совершенствуется с опорой на результаты внутренней оценки качества образования.</t>
  </si>
  <si>
    <t>2.1.2. Доступность ОП ДО</t>
  </si>
  <si>
    <t>1.1 Полный текст/рабочая ссылка на ОП ДО доступен в помещении группы ДОО для информирования родителей.</t>
  </si>
  <si>
    <t>2.1 Текст краткой презентации ОП ДО/рабочая ссылка на нее доступен для ознакомления в помещении группы ДОО.</t>
  </si>
  <si>
    <t>3.1 Полный текст и краткая презентация реализуемой  ОП ДО размещены на сайте ДОО.</t>
  </si>
  <si>
    <t>4.1 Цели ОП ДО переведены в систему целей и показателей качества образовательной деятельности</t>
  </si>
  <si>
    <t>5.1 База знаний ДОО содердит информацию об изменениях ОП ДО за ближайшие 3 года.</t>
  </si>
  <si>
    <t>2.1.3 Вовлечение коллектива в создание и реализацию ОП ДО</t>
  </si>
  <si>
    <t>2.1. ОП ДО разработана в  соответствии с ФОП ДО и ФГОС ДО 2.2 учитывает особенности участников образовательных отношений 2.3 структура ОП ДО соответсвует ФОП ДО</t>
  </si>
  <si>
    <t>1.1 Педагоги ДОО ознакомлены с реализуемой ОП ДО.</t>
  </si>
  <si>
    <t>2.1 Педагоги участвовали в профессиональном обсуждении проекта ОП ДО/совершенствовании ОП ДО</t>
  </si>
  <si>
    <t>3.1 Педагоги участвуют в разработке/совершенствовании ОП ДО для более полного учета потребностей, способностей, интересов и инициативы воспитанников</t>
  </si>
  <si>
    <t>4.1 Педагоги участвуют в обсуждении/разработке системы целей и показателей качества образовательной деятельности в соответствии с ОП ДО.</t>
  </si>
  <si>
    <t>5.1 ОП ДО — результат работы команды педагогов, методистов и администрации ДОО.</t>
  </si>
  <si>
    <t>2.1.4. Вовлечение заинтересованных сторон</t>
  </si>
  <si>
    <t>1.1 Родители воспитанников ДОО информированыо реализуемой ОП ДО.</t>
  </si>
  <si>
    <t>2.1 Родители воспитанников принимали участие в обсуждении ОП ДО.</t>
  </si>
  <si>
    <t>3.1 Родительское мнение анализируется и учитывается при разработке/совершенствовании ОП ДО.</t>
  </si>
  <si>
    <t>4.1 Родители участвуют в общественном обсуждении проектов ОП ДО, результаты которого учитываются при разработке ОП ДО.</t>
  </si>
  <si>
    <t>5.1 Заинтересованные стороны принимают участие в разработке/совершенствовании ОП ДО.</t>
  </si>
  <si>
    <t>средний показатель по ОБРАЗОВАТЕЛЬНОЙ ПРОГРАММЕ ДОО</t>
  </si>
  <si>
    <t>1.1. АОП ДО имеется</t>
  </si>
  <si>
    <t>2.1. АОП ДО разработана по каждой нозологии в  соответствии с ФАОП ДО и ФГОС ДО 2.2 учитывает особенности участников образовательных отношений 2.3 структура АОП ДО соответсвует ФАОП ДО</t>
  </si>
  <si>
    <t>3.1 АОП ДО систематически совершенствуется с учетом потребностей, способностей, интересов и инициативы воспитанников ДОО</t>
  </si>
  <si>
    <t>4.1 АОП ДО совершенствуется с опорой на результаты внутренней оценки качества образования.</t>
  </si>
  <si>
    <t>5.1 АОП ДО адаптируется с учетом ценностей, принципов и других атрибутов организационной культуры ДОО, совершенствуется с учетом акутальных трендов и тенденций развития  дошкольного образования.</t>
  </si>
  <si>
    <t>2.2. Адаптированная бразовательная программа дошкольного образования</t>
  </si>
  <si>
    <t>2.2.1 Деятельность по разработке и внедрению  АОП ДО</t>
  </si>
  <si>
    <t>2.2.2. Доступность АОП ДО</t>
  </si>
  <si>
    <t>1.1 Полный текст/рабочая ссылка на АОП ДО доступен в помещении группы ДОО для информирования родителей.</t>
  </si>
  <si>
    <t>2.1 Текст краткой презентации АОП ДО/рабочая ссылка на нее доступен для ознакомления в помещении группы ДОО.</t>
  </si>
  <si>
    <t>3.1 Полный текст и краткая презентация реализуемой  АОП ДО размещены на сайте ДОО.</t>
  </si>
  <si>
    <t>4.1 Цели АОП ДО переведены в систему целей и показателей качества образовательной деятельности</t>
  </si>
  <si>
    <t>5.1 База знаний ДОО содердит информацию об изменениях АОП ДО за ближайшие 3 года.</t>
  </si>
  <si>
    <t>2.2.3 Вовлечение коллектива в создание и реализацию АОП ДО</t>
  </si>
  <si>
    <t>1.1 Педагоги ДОО ознакомлены с реализуемыми АОП ДО.</t>
  </si>
  <si>
    <t>2.1 Педагоги участвовали в профессиональном обсуждении проекта АОП ДО/совершенствовании АОП ДО</t>
  </si>
  <si>
    <t>3.1 Педагоги участвуют в разработке/совершенствовании АОП ДО для более полного учета потребностей, способностей, интересов и инициативы воспитанников</t>
  </si>
  <si>
    <t>4.1 Педагоги участвуют в обсуждении/разработке системы целей и показателей качества образовательной деятельности в соответствии с АОП ДО.</t>
  </si>
  <si>
    <t>5.1 АОП ДО — результат работы команды педагогов, специалистов, методистов и администрации ДОО.</t>
  </si>
  <si>
    <t>2.2.4. Вовлечение заинтересованных сторон</t>
  </si>
  <si>
    <t>1.1 Родители воспитанников ДОО информированыо реализуемой АОП ДО.</t>
  </si>
  <si>
    <t>2.1 Родители воспитанников принимали участие в обсуждении АОП ДО.</t>
  </si>
  <si>
    <t>3.1 Родительское мнение анализируется и учитывается при разработке/совершенствовании АОП ДО.</t>
  </si>
  <si>
    <t>4.1 Родители участвуют в общественном обсуждении проектов АОП ДО, результаты которого учитываются при разработке АОП ДО.</t>
  </si>
  <si>
    <t>5.1 Заинтересованные стороны принимают участие в разработке/совершенствовании АОП ДО.</t>
  </si>
  <si>
    <t>средний показатель по АДАПТИРОВАННОЙ ОБРАЗОВАТЕЛЬНОЙ ПРОГРАММЕ</t>
  </si>
  <si>
    <t>2.3 Программы дополнительного образования</t>
  </si>
  <si>
    <t>1.1. программы дополнительного образования имеются</t>
  </si>
  <si>
    <t>2.1. программы дополнительного образования разработана в  соответствии с рекомендациями специалистов ПФДО</t>
  </si>
  <si>
    <t>4.1 программы дополнительного образования совершенствуются с опорой на результаты внутренней оценки качества образования.</t>
  </si>
  <si>
    <t>3.1 программы дополнительного образования систематически совершенствуются с учетом потребностей, способностей, интересов и инициативы воспитанников ДОО</t>
  </si>
  <si>
    <t>5.1 программы дополнительного образования адаптируются и создаются с учетом ценностей, принципов и других атрибутов организационной культуры ДОО, совершенствуется с учетом акутальных трендов и тенденций развития  дошкольного образования.</t>
  </si>
  <si>
    <t>1.1 Полный тексти электронный вариант  программ дополнительного образования  доступен педагогам ДОО</t>
  </si>
  <si>
    <t>2.1 полный текст программ дополнительного образования/рабочая ссылка на нее доступен для ознакомления в помещении группы ДОО.</t>
  </si>
  <si>
    <t>3.1 Полный текст   программ дополнительного образования размещен на сайте ДОО.</t>
  </si>
  <si>
    <t>4.1 Цели программ дополнительного образования переведены в систему целей и показателей качества образовательной деятельности</t>
  </si>
  <si>
    <t>5.1 База знаний ДОО содердит информацию об изменениях программ дополнительного образования за ближайшие 3 года.</t>
  </si>
  <si>
    <t>2.3.1 Деятельность по разработке и внедрению программ дополнительного образования в ДОО</t>
  </si>
  <si>
    <t>2.3.2. Доступность программ дополнительного образования</t>
  </si>
  <si>
    <t>2.3.3 Вовлечение коллектива в создание и реализацию программ дополнительного образования</t>
  </si>
  <si>
    <t>1.1 Педагоги ДОО ознакомлены с реализуемыми программами дополнительного образования</t>
  </si>
  <si>
    <t>2.1 Педагоги участвовали в профессиональном обсуждении проектов программ дополнительного образования/совершенствовании программ дополнительного образования</t>
  </si>
  <si>
    <t>3.1 Педагоги участвуют в разработке/совершенствовании программ дополнительного образования для более полного учета потребностей, способностей, интересов и инициативы воспитанников</t>
  </si>
  <si>
    <t>4.1 Педагоги участвуют в обсуждении/разработке системы целей и показателей качества образовательной деятельности в соответствии с программами дополнительного образования</t>
  </si>
  <si>
    <t>5.1 программы дополнительного образования — результат работы команды педагогов, специалистов, методистов и администрации ДОО.</t>
  </si>
  <si>
    <t>средний показатель по ПРОГРАММАМ ДОПОЛНИТЕЛЬНОГО ОБРАЗОВАНИЯ</t>
  </si>
  <si>
    <t>Средний показатель по критерию ОБРАЗОВАТЕЛЬНЫЕ ПРОГРАММЫ</t>
  </si>
  <si>
    <t>Критерий 1. ОБРАЗОВАТЕЛЬНЫЕ ОРИЕНТИРЫ</t>
  </si>
  <si>
    <t xml:space="preserve">1.1. Ориентиры образовательной деятельности </t>
  </si>
  <si>
    <t xml:space="preserve">1.1. Определены ориентиры* образовательной деятельности  (далее — Ориентиры).  
*К ориентирам образовательной деятельности относятся ценности и принципы образовательной деятельности, цели и направления развития, планируемые результаты / целевые ориентиры освоения ОП ДО воспитанниками ДОО, а также другие атрибуты, направляющие деятельность организации. 
</t>
  </si>
  <si>
    <t xml:space="preserve">2.1. Определены способы достижения 
Ориентиров в регулярной деятельности ДОО (программы, процедуры и другие способы реализации принципов, способы достижения целей и пр.). 
</t>
  </si>
  <si>
    <t xml:space="preserve">3.1. Ориентиры определены с учетом потребностей, инициативы и интересов воспитанников и предусматривают системную работу по их достижению во всех направлениях деятельности ДОО (определение содержания образования, выбор методов и технологий образовательной деятельности, обеспечение условий образовательной деятельности и пр.). </t>
  </si>
  <si>
    <t xml:space="preserve">4.1. Ориентиры предусматривают обогащение образовательной среды, доступной воспитанникам, в том числе, за счет взаимодействия с родителями, партнерами и другими заинтересованными лицами (внешней средой ДОО), применения различных форм взаимодействия с ними (сетевое взаимодействие и пр.).  
4.2. Предусмотрена фиксация динамики развития ДОО и достижения Ориентиров. 
4.3. Предусмотрен анализ актуальности Ориентиров и механизмы их совершенствования Ориентиров. 
4.4. Ориентиры образовательной деятельности предусматривают взаимодействие с внутренней и внешней средой, учитывают интересы заинтересованных сторон. </t>
  </si>
  <si>
    <t xml:space="preserve">5.1. Ориентиры образовательной деятельности предусматривают развитие высокой культуры образовательной деятельности. Включают описание ценностей организации, миссии, стратегических целей и другие атрибуты стратегического планирования. Разработаны с учетом социокультурного контекста деятельности организации. 
5.2. Ориентиры отражают современные тренды в сфере дошкольного образования, современные научные подходы к развитию дошкольного образования, лучшие образовательные практики и нацелены на достижение лидерских позиций в образовании. 
</t>
  </si>
  <si>
    <t xml:space="preserve">1.2. Ценностные ориентиры воспитания детей </t>
  </si>
  <si>
    <t xml:space="preserve">1.1. Определены ценности как ориентиры воспитательной работы, отражающие традиционные ценности российского общества*. 
1.2. Описаны целевые ориентиры (планируемые результаты) воспитания как характеристики возможных достижений ребёнка как гармонично развитой, высоконравственной личности. 
*Традиционные ценности — нравственные ориентиры, формирующие мировоззрение граждан России. 
</t>
  </si>
  <si>
    <t xml:space="preserve">2.1. Определены способы формирования ценностей в ходе регулярной деятельности ДОО (программы, процедуры, технологии, мероприятия и другие способы введены в регулярную образовательную деятельность).  </t>
  </si>
  <si>
    <t xml:space="preserve">3.1. Сформирована система ценностных ориентиров воспитательной работы, включающая ценности Родина и природа, милосердие, жизнь, добро, человек, семья, дружба, сотрудничество, познание, жизнь и здоровье, труд, культура и красота и другие. Ценностные ориентиры пронизывают все сферы образовательной деятельности, содержание всех образовательных областей, различные формы образовательной деятельности.  
3.2. Предусмотрена системная воспитательная работа по формированию ценностей, ориентированная на личностное развитие каждого ребенка с учетом его индивидуальности и создание условий для его позитивной социализации. 
</t>
  </si>
  <si>
    <t xml:space="preserve">4.1. Создан уклад ДОО, основанный на системе ценностных ориентиров, как установившийся порядок жизни, определяющий мировоззрение, гармонизацию интересов и возможностей совместной деятельности детских, взрослых и детско-взрослых общностей в пространстве дошкольного образования. 
4.2. Создана воспитывающая среда ДОО, раскрывающая ценности и смыслы, заложенные в укладе ДОО, среда как совокупность различных условий, предполагающих возможность встречи и взаимодействия детей и взрослых в процессе приобщения к традиционным ценностям российского общества. 
</t>
  </si>
  <si>
    <t xml:space="preserve">5.1. Уклад ДОО создан с учетом социокультурного окружения ДОО с вовлечением заинтересованных сторон и демонстрирует высокую культуру воспитательной работы. Уклад ДОО включает описание цели и смысла деятельности ДОО, миссии; принципов жизни и воспитания в ДОО; образа ДОО, её особенностей, символики, внешнего имиджа; отношения к воспитанникам, их родителям (законным представителям), сотрудникам и партнерам ДОО; ключевых правил ДОО; традиций и ритуалов, особых норм этикета в ДОО; особенностей РППС, отражающих образ и ценности ДОО; (учитывает этнокультурные, конфессиональные и региональные особенности). 
5.2. Предусмотрено изучение и использование инновационного опыта, лучших практик, научных подходов и воспитательных технологий в воспитательной работе для ее совершенствования. 
</t>
  </si>
  <si>
    <t xml:space="preserve">1.3. Индивидуальное развитие детей </t>
  </si>
  <si>
    <t xml:space="preserve">1.1. Определены возрастные ориентиры развития воспитанников  ДОО. </t>
  </si>
  <si>
    <t xml:space="preserve">2.1. Предусмотрено регулярное изучение индивидуального развития  воспитанников, индивидуальных особенностей развития и пр.  
</t>
  </si>
  <si>
    <t xml:space="preserve">3.1. Предусмотрено системное изучение развития воспитанников по всем образовательным областям, выявление их индивидуальных потребностей и возможностей, интересов и инициатив, изучение потребностей родителей в образовании своих детей. 
3.2. Предусмотрены процедуры педагогической диагностики, документирования ее результатов и сбор информации о динамике развития воспитанников. 
</t>
  </si>
  <si>
    <t xml:space="preserve">4.1. Предусмотрены стандарты (регламенты) сбора, обработки и анализа информации об индивидуальном развитии ребенка и их непрерывное совершенствование с участием заинтересованных сторон. 
4.2. Предусмотрено использование валидного и надежного инструментария для изучения индивидуального развития. 
4.3. Предусмотрена возможность привлечения квалифицированных специалистов для проведения диагностики индивидуального развития. Напр., педагогов, освоивших соответствующую дополнительную профессиональную образовательную программу (далее — ДПО), логопедов, дефектологов или психологов. 
Предусмотрена возможность обучения педагогов методам проведения диагностики индивидуального развития детей.  
4.4. Предусмотрен регулярный анализ качества индивидуального развития детей с опорой на установленные критерии качества. 
</t>
  </si>
  <si>
    <t xml:space="preserve">5.1. Предусмотрено Положение/Политика (или др. документ, описывающий ценности, принципы, цели, и др. элементы педагогической работы) изучения индивидуального развития воспитанников, нацеленная на углубление понимания происходящих психофизиологических процессов развития, а также сферы интересов и инициативы воспитанников.  
5.2. Предусмотрено формирование и использование Базы знаний ДОО, аккумулирующей информацию о развитии воспитанников ДОО в контексте определенных образовательных условий. 
5.3. Для непрерывного изучения индивидуального развития воспитанников используются научно обоснованные методы и инструментарий, образовательные технологии и ИТ-решения, в т. ч. собственные разработки. 
</t>
  </si>
  <si>
    <t>средний показател по ЦЕЛЕВЫМ ОРИЕНТИРАМ</t>
  </si>
  <si>
    <t>КРИТЕРИЙ 1 ОБРАЗОВАТЕЛЬНЫЕ ОРИЕНТИРЫ</t>
  </si>
  <si>
    <t>КРИТЕРИЙ 2 ОБРАЗОВАТЕЛЬНЫЕ ПРОГРАММЫ</t>
  </si>
  <si>
    <t>КРИТЕРИЙ 3 СОДЕРЖАНИЕ ОБРАЗОВАТЕЛЬНОЙ ДЕЯТЕЛЬНОСТИ</t>
  </si>
  <si>
    <t>КРИТЕРИЙ 4 ОБРАЗОВАТЕЛЬНЫЙ ПРОЦЕСС</t>
  </si>
  <si>
    <t>КРИТЕРИЙ 5 ОБРАЗОВАТЕЛЬНЫЕ УСЛОВИЯ</t>
  </si>
  <si>
    <t>КРИТЕРИЙ 6 УСЛОВИЯ ДЛЯ ДЕТЕЙ С ООП</t>
  </si>
  <si>
    <t>КРИТЕРИЙ 7 ВЗАИМОДЕЙСТВИЕ С РОДИТЕЛЯМИ</t>
  </si>
  <si>
    <t>КРИТЕРИЙ 7 УДОВЛЕТВОРЕННОСТЬ РОДИТЕЛЕЙ</t>
  </si>
  <si>
    <t>КРИТЕРИЙ 9 УПРАВЛЕНИЕ И РАЗВИТИЕ</t>
  </si>
  <si>
    <t>1.1 ориентиры образовательной деятельности</t>
  </si>
  <si>
    <t>1.2 ценностные ориентиры воспитания детей</t>
  </si>
  <si>
    <t>средний показатель по критерию</t>
  </si>
  <si>
    <t>2.1 ОП ДО</t>
  </si>
  <si>
    <t>2.2 АОП ДО</t>
  </si>
  <si>
    <t>Средний показатель по критерию</t>
  </si>
  <si>
    <t>3.1 Социально-коммуникативное развитие</t>
  </si>
  <si>
    <t>3.2 Познавательное развитие</t>
  </si>
  <si>
    <t>3.3 Речевое развитие</t>
  </si>
  <si>
    <t>3.4 Художественно-эстетическое развитие</t>
  </si>
  <si>
    <t>3.5 Физическое развитие</t>
  </si>
  <si>
    <t>4.1 Поддержка детской инициативы</t>
  </si>
  <si>
    <t>4.2 Особенности реализации образовательного процесса</t>
  </si>
  <si>
    <t>4.3 Игра</t>
  </si>
  <si>
    <t>4.4 Развивающее общение</t>
  </si>
  <si>
    <t>4.5 Образовательные ситуации</t>
  </si>
  <si>
    <t>4.6 Проектно-тематическая деятельность</t>
  </si>
  <si>
    <t>4.7 Развитие исследовательских умений, овладение различными способами познания окужающего мира</t>
  </si>
  <si>
    <t>4.8 Строительство и конструирование</t>
  </si>
  <si>
    <t>4.9 Самообслуживание и элементарный бытовой труд</t>
  </si>
  <si>
    <t>4.10 использование информационных технологий</t>
  </si>
  <si>
    <t>4.11 Структурирование образовательного процесса</t>
  </si>
  <si>
    <t>4.12 Индивидуализация образовательного процесса</t>
  </si>
  <si>
    <t>5.2 Материально-техничкское обеспечение</t>
  </si>
  <si>
    <t>5.3 Информационное оеспечение</t>
  </si>
  <si>
    <t>5.4 Финансовые условия</t>
  </si>
  <si>
    <t>6.1 Образование детей с ООП</t>
  </si>
  <si>
    <t>6.2 Инклюзия</t>
  </si>
  <si>
    <t>6.3 Каоррекционно-развивающая работа</t>
  </si>
  <si>
    <t>6.4 Работа с детьми -инвалидами</t>
  </si>
  <si>
    <t>6.5 Консультационная и информационно-просветительская работа</t>
  </si>
  <si>
    <t>6.6 Педагогические условия воспитания детей с ООП</t>
  </si>
  <si>
    <t>6.7 Доступность услуг для инвалидов</t>
  </si>
  <si>
    <t>7.3 Индивидуальная поддержка детей в семье</t>
  </si>
  <si>
    <t>Удовлетворенность родителей качеством образования</t>
  </si>
  <si>
    <t>Удовлетворенность родителей условиями для осуществления присмотра и ухода</t>
  </si>
  <si>
    <t>Общая удовлетворенность родителей</t>
  </si>
  <si>
    <t>КРИТЕРИЙ 8 ЗДОРОВЬЕ, БЕЗОПАСНОСТЬ, ПОВСЕДНЕВНЫЙ  УХОД</t>
  </si>
  <si>
    <t>8.2 Безопасность</t>
  </si>
  <si>
    <t>9.3 Совершенствование образовательной деятельности в группах</t>
  </si>
  <si>
    <t>9.4 Документированиеобразовательной деятельности ДОО</t>
  </si>
  <si>
    <t>9.5 Управление организационными процессами ДОО</t>
  </si>
  <si>
    <t>9.6 Управление качеством дошкольного образования в ДОО</t>
  </si>
  <si>
    <t>9.7 Управление персоналом ДОО</t>
  </si>
  <si>
    <t>9.8 Программа развития ДОО</t>
  </si>
  <si>
    <t>9.9 Организация взаимодействия с партнерами ДОО</t>
  </si>
  <si>
    <t>Средний показатель по всем критериям оценки качества в ДОО</t>
  </si>
  <si>
    <t>1.3 Индивидуальное развитие детей</t>
  </si>
  <si>
    <t>средний показатель по критерию 1</t>
  </si>
  <si>
    <t>Средние показатели по критериям</t>
  </si>
  <si>
    <t>средний показатель по критерию 2</t>
  </si>
  <si>
    <t>средний показатель по критерию 3</t>
  </si>
  <si>
    <t>средний показатель по критерию 4</t>
  </si>
  <si>
    <t>средний показатель по критерию 5</t>
  </si>
  <si>
    <t>средний показатель по критерию 6</t>
  </si>
  <si>
    <t>средний показатель по критерию 7</t>
  </si>
  <si>
    <t>средний показатель по критерию 8</t>
  </si>
  <si>
    <t>средний показатель по критерию 9</t>
  </si>
  <si>
    <t>к положению о ВСОКО
системе мониторинга оценки
качества дошкольного образо-
вания</t>
  </si>
  <si>
    <t>МБДОУ Д/с № 17 "Родничок г. Лакинск</t>
  </si>
  <si>
    <t>МБДОУ Д/с № 17 "Родничок" г. Лакинск</t>
  </si>
  <si>
    <t>Возрастной диапазон:  (3-4 года)</t>
  </si>
  <si>
    <t>Возрастной диапазон:  4-5 лет</t>
  </si>
  <si>
    <t>Возрастной диапазон: 5-6 лет</t>
  </si>
  <si>
    <t>Возрастной диапазон:  6-7 лет</t>
  </si>
  <si>
    <t>Название группы: Солнышко</t>
  </si>
  <si>
    <t>Название группы: Радуга</t>
  </si>
  <si>
    <t>Название группы: Ладушки</t>
  </si>
  <si>
    <t>Название группы: Игрушка</t>
  </si>
  <si>
    <t>Название группы: Сказка</t>
  </si>
  <si>
    <t>Название группы: Берёзка</t>
  </si>
  <si>
    <t xml:space="preserve">к положению о внутренней ситеме оценки качества дошкольного образования (ВСОКО) в МБДОУ № 17 "Родничок" </t>
  </si>
  <si>
    <t>Детский сад: МБДОУ № 17 "Родничок"</t>
  </si>
  <si>
    <t>Колличество групп: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</si>
</sst>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42" x14ac:knownFonts="1">
    <font>
      <sz val="11"/>
      <color theme="1"/>
      <name val="Calibri"/>
      <family val="2"/>
      <charset val="204"/>
      <scheme val="minor"/>
    </font>
    <font>
      <b/>
      <sz val="14"/>
      <color indexed="8"/>
      <name val="Calibri"/>
      <family val="2"/>
      <charset val="204"/>
    </font>
    <font>
      <sz val="11"/>
      <color indexed="10"/>
      <name val="Calibri"/>
      <family val="2"/>
      <charset val="204"/>
    </font>
    <font>
      <sz val="14"/>
      <color theme="1"/>
      <name val="Calibri"/>
      <family val="2"/>
      <charset val="204"/>
      <scheme val="minor"/>
    </font>
    <font>
      <b/>
      <sz val="14"/>
      <color indexed="36"/>
      <name val="Calibri"/>
      <family val="2"/>
      <charset val="204"/>
    </font>
    <font>
      <b/>
      <sz val="11"/>
      <color indexed="8"/>
      <name val="Calibri"/>
      <family val="2"/>
      <charset val="204"/>
    </font>
    <font>
      <b/>
      <sz val="12"/>
      <color indexed="8"/>
      <name val="Times New Roman"/>
      <family val="1"/>
      <charset val="204"/>
    </font>
    <font>
      <i/>
      <sz val="14"/>
      <color indexed="8"/>
      <name val="Times New Roman"/>
      <family val="1"/>
      <charset val="204"/>
    </font>
    <font>
      <b/>
      <sz val="14"/>
      <color indexed="8"/>
      <name val="Times New Roman"/>
      <family val="1"/>
      <charset val="204"/>
    </font>
    <font>
      <i/>
      <sz val="11"/>
      <color indexed="8"/>
      <name val="Times New Roman"/>
      <family val="1"/>
      <charset val="204"/>
    </font>
    <font>
      <sz val="12"/>
      <color indexed="8"/>
      <name val="Times New Roman"/>
      <family val="1"/>
      <charset val="204"/>
    </font>
    <font>
      <b/>
      <sz val="14"/>
      <color rgb="FF000000"/>
      <name val="Calibri"/>
    </font>
    <font>
      <sz val="11"/>
      <color theme="1"/>
      <name val="Calibri"/>
      <scheme val="minor"/>
    </font>
    <font>
      <sz val="11"/>
      <color theme="1"/>
      <name val="Calibri"/>
    </font>
    <font>
      <sz val="11"/>
      <color rgb="FFFF0000"/>
      <name val="Calibri"/>
    </font>
    <font>
      <strike/>
      <sz val="11"/>
      <color theme="1"/>
      <name val="Calibri"/>
      <scheme val="minor"/>
    </font>
    <font>
      <sz val="14"/>
      <color theme="1"/>
      <name val="Calibri"/>
    </font>
    <font>
      <b/>
      <sz val="11"/>
      <color rgb="FF000000"/>
      <name val="Calibri"/>
    </font>
    <font>
      <sz val="14"/>
      <color theme="1"/>
      <name val="Times New Roman"/>
    </font>
    <font>
      <b/>
      <sz val="18"/>
      <color theme="1"/>
      <name val="Times New Roman"/>
    </font>
    <font>
      <sz val="20"/>
      <color theme="1"/>
      <name val="Calibri"/>
    </font>
    <font>
      <b/>
      <sz val="14"/>
      <color rgb="FF000000"/>
      <name val="Times New Roman"/>
    </font>
    <font>
      <sz val="11"/>
      <name val="Calibri"/>
    </font>
    <font>
      <sz val="12"/>
      <color rgb="FF000000"/>
      <name val="Times New Roman"/>
    </font>
    <font>
      <b/>
      <sz val="12"/>
      <color rgb="FF000000"/>
      <name val="Times New Roman"/>
    </font>
    <font>
      <b/>
      <sz val="16"/>
      <color theme="1"/>
      <name val="Times New Roman"/>
    </font>
    <font>
      <b/>
      <sz val="16"/>
      <color rgb="FF000000"/>
      <name val="Times New Roman"/>
    </font>
    <font>
      <b/>
      <sz val="16"/>
      <color theme="1"/>
      <name val="Calibri"/>
    </font>
    <font>
      <sz val="12"/>
      <color theme="1"/>
      <name val="Times New Roman"/>
    </font>
    <font>
      <b/>
      <sz val="12"/>
      <color theme="1"/>
      <name val="Times New Roman"/>
    </font>
    <font>
      <b/>
      <sz val="16"/>
      <color theme="5"/>
      <name val="Calibri"/>
    </font>
    <font>
      <sz val="14"/>
      <color rgb="FF000000"/>
      <name val="Times New Roman"/>
    </font>
    <font>
      <sz val="16"/>
      <color theme="1"/>
      <name val="Times New Roman"/>
    </font>
    <font>
      <b/>
      <sz val="20"/>
      <color theme="1"/>
      <name val="Calibri"/>
      <family val="2"/>
      <charset val="204"/>
      <scheme val="minor"/>
    </font>
    <font>
      <b/>
      <sz val="20"/>
      <color theme="1"/>
      <name val="Times New Roman"/>
      <family val="1"/>
      <charset val="204"/>
    </font>
    <font>
      <sz val="12"/>
      <color rgb="FF000000"/>
      <name val="Times New Roman"/>
      <family val="1"/>
      <charset val="204"/>
    </font>
    <font>
      <b/>
      <sz val="16"/>
      <color theme="1"/>
      <name val="Times New Roman"/>
      <family val="1"/>
      <charset val="204"/>
    </font>
    <font>
      <sz val="14"/>
      <color theme="1"/>
      <name val="Times New Roman"/>
      <family val="1"/>
      <charset val="204"/>
    </font>
    <font>
      <b/>
      <sz val="14"/>
      <color theme="1"/>
      <name val="Times New Roman"/>
      <family val="1"/>
      <charset val="204"/>
    </font>
    <font>
      <b/>
      <sz val="18"/>
      <color theme="1"/>
      <name val="Times New Roman"/>
      <family val="1"/>
      <charset val="204"/>
    </font>
    <font>
      <b/>
      <sz val="22"/>
      <color theme="1"/>
      <name val="Times New Roman"/>
      <family val="1"/>
      <charset val="204"/>
    </font>
    <font>
      <sz val="14"/>
      <color rgb="FF000000"/>
      <name val="Times New Roman"/>
      <family val="1"/>
      <charset val="204"/>
    </font>
  </fonts>
  <fills count="42">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11"/>
        <bgColor indexed="64"/>
      </patternFill>
    </fill>
    <fill>
      <patternFill patternType="solid">
        <fgColor theme="2"/>
        <bgColor indexed="64"/>
      </patternFill>
    </fill>
    <fill>
      <patternFill patternType="solid">
        <fgColor rgb="FFE2EFD9"/>
        <bgColor rgb="FFE2EFD9"/>
      </patternFill>
    </fill>
    <fill>
      <patternFill patternType="solid">
        <fgColor rgb="FFFFE598"/>
        <bgColor rgb="FFFFE598"/>
      </patternFill>
    </fill>
    <fill>
      <patternFill patternType="solid">
        <fgColor rgb="FFF7CAAC"/>
        <bgColor rgb="FFF7CAAC"/>
      </patternFill>
    </fill>
    <fill>
      <patternFill patternType="solid">
        <fgColor rgb="FFC5E0B3"/>
        <bgColor rgb="FFC5E0B3"/>
      </patternFill>
    </fill>
    <fill>
      <patternFill patternType="solid">
        <fgColor rgb="FF9CC2E5"/>
        <bgColor rgb="FF9CC2E5"/>
      </patternFill>
    </fill>
    <fill>
      <patternFill patternType="solid">
        <fgColor rgb="FFFFFFFF"/>
        <bgColor rgb="FFFFFFFF"/>
      </patternFill>
    </fill>
    <fill>
      <patternFill patternType="solid">
        <fgColor rgb="FF548135"/>
        <bgColor rgb="FF548135"/>
      </patternFill>
    </fill>
    <fill>
      <patternFill patternType="solid">
        <fgColor theme="4"/>
        <bgColor theme="4"/>
      </patternFill>
    </fill>
    <fill>
      <patternFill patternType="solid">
        <fgColor theme="5"/>
        <bgColor theme="5"/>
      </patternFill>
    </fill>
    <fill>
      <patternFill patternType="solid">
        <fgColor rgb="FF0066CC"/>
        <bgColor rgb="FF0066CC"/>
      </patternFill>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rgb="FFFFCC00"/>
        <bgColor rgb="FFFFCC00"/>
      </patternFill>
    </fill>
    <fill>
      <patternFill patternType="solid">
        <fgColor theme="7"/>
        <bgColor theme="7"/>
      </patternFill>
    </fill>
    <fill>
      <patternFill patternType="solid">
        <fgColor theme="4" tint="0.39997558519241921"/>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3399"/>
        <bgColor indexed="64"/>
      </patternFill>
    </fill>
    <fill>
      <patternFill patternType="solid">
        <fgColor rgb="FFFF7C80"/>
        <bgColor indexed="64"/>
      </patternFill>
    </fill>
    <fill>
      <patternFill patternType="solid">
        <fgColor rgb="FFCC0066"/>
        <bgColor indexed="64"/>
      </patternFill>
    </fill>
    <fill>
      <patternFill patternType="solid">
        <fgColor rgb="FFFF0000"/>
        <bgColor indexed="64"/>
      </patternFill>
    </fill>
    <fill>
      <patternFill patternType="solid">
        <fgColor rgb="FFFF9933"/>
        <bgColor indexed="64"/>
      </patternFill>
    </fill>
    <fill>
      <patternFill patternType="solid">
        <fgColor rgb="FF6600CC"/>
        <bgColor indexed="64"/>
      </patternFill>
    </fill>
    <fill>
      <patternFill patternType="solid">
        <fgColor rgb="FF9966FF"/>
        <bgColor indexed="64"/>
      </patternFill>
    </fill>
    <fill>
      <patternFill patternType="solid">
        <fgColor rgb="FFCC99FF"/>
        <bgColor indexed="64"/>
      </patternFill>
    </fill>
    <fill>
      <patternFill patternType="solid">
        <fgColor rgb="FF33CCCC"/>
        <bgColor indexed="64"/>
      </patternFill>
    </fill>
    <fill>
      <patternFill patternType="solid">
        <fgColor rgb="FF00FFFF"/>
        <bgColor indexed="64"/>
      </patternFill>
    </fill>
    <fill>
      <patternFill patternType="solid">
        <fgColor rgb="FFCCFFFF"/>
        <bgColor indexed="64"/>
      </patternFill>
    </fill>
    <fill>
      <patternFill patternType="solid">
        <fgColor rgb="FF9999FF"/>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auto="1"/>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1">
    <xf numFmtId="0" fontId="0" fillId="0" borderId="0" xfId="0"/>
    <xf numFmtId="0" fontId="1" fillId="0" borderId="1" xfId="0" applyFont="1" applyBorder="1"/>
    <xf numFmtId="0" fontId="2" fillId="0" borderId="0" xfId="0" applyFont="1"/>
    <xf numFmtId="0" fontId="1" fillId="0" borderId="1" xfId="0" applyFont="1" applyBorder="1" applyAlignment="1">
      <alignment vertical="justify"/>
    </xf>
    <xf numFmtId="164" fontId="3" fillId="2" borderId="0" xfId="0" applyNumberFormat="1" applyFont="1" applyFill="1" applyAlignment="1">
      <alignment vertical="justify"/>
    </xf>
    <xf numFmtId="0" fontId="3" fillId="3" borderId="0" xfId="0" applyFont="1" applyFill="1"/>
    <xf numFmtId="0" fontId="3" fillId="4" borderId="0" xfId="0" applyFont="1" applyFill="1"/>
    <xf numFmtId="0" fontId="3" fillId="0" borderId="0" xfId="0" applyFont="1"/>
    <xf numFmtId="0" fontId="5" fillId="0" borderId="0" xfId="0" applyFont="1"/>
    <xf numFmtId="0" fontId="0" fillId="0" borderId="0" xfId="0" applyAlignment="1">
      <alignment wrapText="1"/>
    </xf>
    <xf numFmtId="0" fontId="3" fillId="2" borderId="0" xfId="0" applyFont="1" applyFill="1"/>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49" fontId="10" fillId="0" borderId="3" xfId="0" applyNumberFormat="1" applyFont="1" applyBorder="1" applyAlignment="1">
      <alignment horizontal="center" vertical="center" wrapText="1"/>
    </xf>
    <xf numFmtId="2" fontId="10" fillId="6" borderId="3" xfId="0" applyNumberFormat="1" applyFont="1" applyFill="1" applyBorder="1" applyAlignment="1">
      <alignment horizontal="center" vertical="center" wrapText="1"/>
    </xf>
    <xf numFmtId="0" fontId="11" fillId="0" borderId="4" xfId="0" applyFont="1" applyBorder="1" applyAlignment="1"/>
    <xf numFmtId="0" fontId="12" fillId="0" borderId="0" xfId="0" applyFont="1" applyAlignment="1"/>
    <xf numFmtId="0" fontId="0" fillId="0" borderId="0" xfId="0" applyFont="1" applyAlignment="1"/>
    <xf numFmtId="0" fontId="12" fillId="0" borderId="0" xfId="0" applyFont="1"/>
    <xf numFmtId="0" fontId="15" fillId="0" borderId="0" xfId="0" applyFont="1" applyAlignment="1"/>
    <xf numFmtId="0" fontId="14" fillId="0" borderId="0" xfId="0" applyFont="1" applyAlignment="1"/>
    <xf numFmtId="0" fontId="11" fillId="0" borderId="4" xfId="0" applyFont="1" applyBorder="1" applyAlignment="1">
      <alignment vertical="center"/>
    </xf>
    <xf numFmtId="164" fontId="16" fillId="7" borderId="0" xfId="0" applyNumberFormat="1" applyFont="1" applyFill="1" applyBorder="1" applyAlignment="1">
      <alignment vertical="center"/>
    </xf>
    <xf numFmtId="0" fontId="16" fillId="7" borderId="0" xfId="0" applyFont="1" applyFill="1" applyBorder="1" applyAlignment="1"/>
    <xf numFmtId="0" fontId="16" fillId="8" borderId="0" xfId="0" applyFont="1" applyFill="1" applyBorder="1" applyAlignment="1"/>
    <xf numFmtId="0" fontId="16" fillId="0" borderId="0" xfId="0" applyFont="1" applyAlignment="1"/>
    <xf numFmtId="0" fontId="16" fillId="9" borderId="0" xfId="0" applyFont="1" applyFill="1" applyBorder="1" applyAlignment="1"/>
    <xf numFmtId="0" fontId="17" fillId="0" borderId="0" xfId="0" applyFont="1" applyAlignment="1"/>
    <xf numFmtId="0" fontId="13" fillId="0" borderId="0" xfId="0" applyFont="1" applyAlignment="1">
      <alignment wrapText="1"/>
    </xf>
    <xf numFmtId="0" fontId="13" fillId="0" borderId="0" xfId="0" applyFont="1" applyAlignment="1">
      <alignment horizontal="right" wrapText="1"/>
    </xf>
    <xf numFmtId="0" fontId="20" fillId="10" borderId="0" xfId="0" applyFont="1" applyFill="1" applyBorder="1" applyAlignment="1"/>
    <xf numFmtId="0" fontId="13" fillId="10" borderId="0" xfId="0" applyFont="1" applyFill="1" applyBorder="1" applyAlignment="1"/>
    <xf numFmtId="0" fontId="20" fillId="8" borderId="0" xfId="0" applyFont="1" applyFill="1" applyBorder="1" applyAlignment="1"/>
    <xf numFmtId="0" fontId="13" fillId="8" borderId="0" xfId="0" applyFont="1" applyFill="1" applyBorder="1" applyAlignment="1"/>
    <xf numFmtId="0" fontId="20" fillId="9" borderId="0" xfId="0" applyFont="1" applyFill="1" applyBorder="1" applyAlignment="1"/>
    <xf numFmtId="0" fontId="13" fillId="9" borderId="0" xfId="0" applyFont="1" applyFill="1" applyBorder="1" applyAlignment="1"/>
    <xf numFmtId="0" fontId="21" fillId="11" borderId="5" xfId="0" applyFont="1" applyFill="1" applyBorder="1" applyAlignment="1">
      <alignment horizontal="center" vertical="center" wrapText="1"/>
    </xf>
    <xf numFmtId="0" fontId="18" fillId="0" borderId="8" xfId="0" applyFont="1" applyBorder="1" applyAlignment="1">
      <alignment horizontal="center" vertical="center" wrapText="1"/>
    </xf>
    <xf numFmtId="0" fontId="23" fillId="12" borderId="8" xfId="0" applyFont="1" applyFill="1" applyBorder="1" applyAlignment="1">
      <alignment horizontal="left" vertical="center" wrapText="1"/>
    </xf>
    <xf numFmtId="0" fontId="24" fillId="13" borderId="5" xfId="0" applyFont="1" applyFill="1" applyBorder="1" applyAlignment="1">
      <alignment horizontal="center" vertical="center" wrapText="1"/>
    </xf>
    <xf numFmtId="0" fontId="13" fillId="13" borderId="8" xfId="0" applyFont="1" applyFill="1" applyBorder="1" applyAlignment="1"/>
    <xf numFmtId="0" fontId="13" fillId="14" borderId="5" xfId="0" applyFont="1" applyFill="1" applyBorder="1" applyAlignment="1">
      <alignment horizontal="left" wrapText="1"/>
    </xf>
    <xf numFmtId="0" fontId="13" fillId="14" borderId="8" xfId="0" applyFont="1" applyFill="1" applyBorder="1" applyAlignment="1"/>
    <xf numFmtId="0" fontId="25" fillId="15" borderId="0" xfId="0" applyFont="1" applyFill="1" applyBorder="1" applyAlignment="1"/>
    <xf numFmtId="0" fontId="13" fillId="15" borderId="8" xfId="0" applyFont="1" applyFill="1" applyBorder="1" applyAlignment="1"/>
    <xf numFmtId="0" fontId="23" fillId="14" borderId="5" xfId="0" applyFont="1" applyFill="1" applyBorder="1" applyAlignment="1">
      <alignment horizontal="left" vertical="center" wrapText="1"/>
    </xf>
    <xf numFmtId="0" fontId="26" fillId="15" borderId="5" xfId="0" applyFont="1" applyFill="1" applyBorder="1" applyAlignment="1">
      <alignment horizontal="center" vertical="center" wrapText="1"/>
    </xf>
    <xf numFmtId="0" fontId="24" fillId="14" borderId="5" xfId="0" applyFont="1" applyFill="1" applyBorder="1" applyAlignment="1">
      <alignment vertical="center" wrapText="1"/>
    </xf>
    <xf numFmtId="0" fontId="27" fillId="14" borderId="8" xfId="0" applyFont="1" applyFill="1" applyBorder="1" applyAlignment="1"/>
    <xf numFmtId="0" fontId="21" fillId="15" borderId="5" xfId="0" applyFont="1" applyFill="1" applyBorder="1" applyAlignment="1">
      <alignment horizontal="center" vertical="center" wrapText="1"/>
    </xf>
    <xf numFmtId="0" fontId="24" fillId="16" borderId="5" xfId="0" applyFont="1" applyFill="1" applyBorder="1" applyAlignment="1">
      <alignment vertical="center" wrapText="1"/>
    </xf>
    <xf numFmtId="0" fontId="27" fillId="16" borderId="8" xfId="0" applyFont="1" applyFill="1" applyBorder="1" applyAlignment="1"/>
    <xf numFmtId="0" fontId="13" fillId="14" borderId="0" xfId="0" applyFont="1" applyFill="1" applyBorder="1" applyAlignment="1">
      <alignment wrapText="1"/>
    </xf>
    <xf numFmtId="0" fontId="13" fillId="14" borderId="5" xfId="0" applyFont="1" applyFill="1" applyBorder="1" applyAlignment="1"/>
    <xf numFmtId="0" fontId="28" fillId="17" borderId="5" xfId="0" applyFont="1" applyFill="1" applyBorder="1" applyAlignment="1">
      <alignment horizontal="center" vertical="center" wrapText="1"/>
    </xf>
    <xf numFmtId="0" fontId="27" fillId="13" borderId="0" xfId="0" applyFont="1" applyFill="1" applyBorder="1" applyAlignment="1"/>
    <xf numFmtId="0" fontId="25" fillId="13" borderId="5" xfId="0" applyFont="1" applyFill="1" applyBorder="1" applyAlignment="1">
      <alignment horizontal="center" vertical="center" wrapText="1"/>
    </xf>
    <xf numFmtId="0" fontId="27" fillId="15" borderId="0" xfId="0" applyFont="1" applyFill="1" applyBorder="1" applyAlignment="1"/>
    <xf numFmtId="0" fontId="25" fillId="15" borderId="5" xfId="0" applyFont="1" applyFill="1" applyBorder="1" applyAlignment="1">
      <alignment horizontal="center" vertical="center" wrapText="1"/>
    </xf>
    <xf numFmtId="0" fontId="23" fillId="15" borderId="5" xfId="0" applyFont="1" applyFill="1" applyBorder="1" applyAlignment="1">
      <alignment horizontal="center" vertical="center" wrapText="1"/>
    </xf>
    <xf numFmtId="0" fontId="26" fillId="15" borderId="5" xfId="0" applyFont="1" applyFill="1" applyBorder="1" applyAlignment="1">
      <alignment vertical="center" wrapText="1"/>
    </xf>
    <xf numFmtId="0" fontId="27" fillId="15" borderId="8" xfId="0" applyFont="1" applyFill="1" applyBorder="1" applyAlignment="1"/>
    <xf numFmtId="0" fontId="27" fillId="17" borderId="8" xfId="0" applyFont="1" applyFill="1" applyBorder="1" applyAlignment="1"/>
    <xf numFmtId="0" fontId="13" fillId="17" borderId="0" xfId="0" applyFont="1" applyFill="1" applyBorder="1" applyAlignment="1"/>
    <xf numFmtId="0" fontId="24" fillId="13" borderId="5" xfId="0" applyFont="1" applyFill="1" applyBorder="1" applyAlignment="1">
      <alignment vertical="center" wrapText="1"/>
    </xf>
    <xf numFmtId="0" fontId="27" fillId="13" borderId="8" xfId="0" applyFont="1" applyFill="1" applyBorder="1" applyAlignment="1"/>
    <xf numFmtId="0" fontId="29" fillId="14" borderId="5" xfId="0" applyFont="1" applyFill="1" applyBorder="1" applyAlignment="1">
      <alignment vertical="center" wrapText="1"/>
    </xf>
    <xf numFmtId="0" fontId="30" fillId="15" borderId="8" xfId="0" applyFont="1" applyFill="1" applyBorder="1" applyAlignment="1"/>
    <xf numFmtId="0" fontId="13" fillId="15" borderId="0" xfId="0" applyFont="1" applyFill="1" applyBorder="1" applyAlignment="1"/>
    <xf numFmtId="0" fontId="26" fillId="14" borderId="5" xfId="0" applyFont="1" applyFill="1" applyBorder="1" applyAlignment="1">
      <alignment vertical="center" wrapText="1"/>
    </xf>
    <xf numFmtId="0" fontId="26" fillId="17" borderId="5" xfId="0" applyFont="1" applyFill="1" applyBorder="1" applyAlignment="1">
      <alignment vertical="center" wrapText="1"/>
    </xf>
    <xf numFmtId="0" fontId="26" fillId="13" borderId="5" xfId="0" applyFont="1" applyFill="1" applyBorder="1" applyAlignment="1">
      <alignment vertical="center" wrapText="1"/>
    </xf>
    <xf numFmtId="0" fontId="24" fillId="17" borderId="5" xfId="0" applyFont="1" applyFill="1" applyBorder="1" applyAlignment="1">
      <alignment vertical="center" wrapText="1"/>
    </xf>
    <xf numFmtId="0" fontId="24" fillId="18" borderId="5" xfId="0" applyFont="1" applyFill="1" applyBorder="1" applyAlignment="1">
      <alignment vertical="center" wrapText="1"/>
    </xf>
    <xf numFmtId="0" fontId="27" fillId="18" borderId="8" xfId="0" applyFont="1" applyFill="1" applyBorder="1" applyAlignment="1"/>
    <xf numFmtId="0" fontId="29" fillId="13" borderId="5" xfId="0" applyFont="1" applyFill="1" applyBorder="1" applyAlignment="1">
      <alignment vertical="center" wrapText="1"/>
    </xf>
    <xf numFmtId="0" fontId="24" fillId="15" borderId="5" xfId="0" applyFont="1" applyFill="1" applyBorder="1" applyAlignment="1">
      <alignment vertical="center" wrapText="1"/>
    </xf>
    <xf numFmtId="0" fontId="24" fillId="19" borderId="5" xfId="0" applyFont="1" applyFill="1" applyBorder="1" applyAlignment="1">
      <alignment vertical="center" wrapText="1"/>
    </xf>
    <xf numFmtId="0" fontId="27" fillId="19" borderId="8" xfId="0" applyFont="1" applyFill="1" applyBorder="1" applyAlignment="1"/>
    <xf numFmtId="0" fontId="18" fillId="0" borderId="0" xfId="0" applyFont="1" applyAlignment="1">
      <alignment wrapText="1"/>
    </xf>
    <xf numFmtId="0" fontId="13" fillId="0" borderId="8" xfId="0" applyFont="1" applyBorder="1" applyAlignment="1"/>
    <xf numFmtId="0" fontId="18" fillId="0" borderId="8" xfId="0" applyFont="1" applyBorder="1" applyAlignment="1">
      <alignment horizontal="left" wrapText="1"/>
    </xf>
    <xf numFmtId="0" fontId="31" fillId="0" borderId="5" xfId="0" applyFont="1" applyBorder="1" applyAlignment="1">
      <alignment horizontal="left" vertical="center" wrapText="1"/>
    </xf>
    <xf numFmtId="0" fontId="18" fillId="0" borderId="0" xfId="0" applyFont="1" applyAlignment="1">
      <alignment horizontal="left" vertical="top" wrapText="1" readingOrder="1"/>
    </xf>
    <xf numFmtId="0" fontId="16" fillId="0" borderId="0" xfId="0" applyFont="1" applyAlignment="1">
      <alignment wrapText="1"/>
    </xf>
    <xf numFmtId="0" fontId="23" fillId="19" borderId="5" xfId="0" applyFont="1" applyFill="1" applyBorder="1" applyAlignment="1">
      <alignment vertical="center" wrapText="1"/>
    </xf>
    <xf numFmtId="0" fontId="27" fillId="19" borderId="8" xfId="0" applyFont="1" applyFill="1" applyBorder="1" applyAlignment="1">
      <alignment wrapText="1"/>
    </xf>
    <xf numFmtId="0" fontId="32" fillId="15" borderId="8" xfId="0" applyFont="1" applyFill="1" applyBorder="1" applyAlignment="1"/>
    <xf numFmtId="0" fontId="25" fillId="20" borderId="0" xfId="0" applyFont="1" applyFill="1" applyBorder="1" applyAlignment="1"/>
    <xf numFmtId="0" fontId="27" fillId="20" borderId="8" xfId="0" applyFont="1" applyFill="1" applyBorder="1" applyAlignment="1"/>
    <xf numFmtId="0" fontId="24" fillId="21" borderId="5" xfId="0" applyFont="1" applyFill="1" applyBorder="1" applyAlignment="1">
      <alignment vertical="center" wrapText="1"/>
    </xf>
    <xf numFmtId="0" fontId="27" fillId="21" borderId="8" xfId="0" applyFont="1" applyFill="1" applyBorder="1" applyAlignment="1"/>
    <xf numFmtId="0" fontId="27" fillId="21" borderId="0" xfId="0" applyFont="1" applyFill="1" applyBorder="1" applyAlignment="1"/>
    <xf numFmtId="0" fontId="26" fillId="21" borderId="5" xfId="0" applyFont="1" applyFill="1" applyBorder="1" applyAlignment="1">
      <alignment vertical="center" wrapText="1"/>
    </xf>
    <xf numFmtId="0" fontId="24" fillId="12" borderId="5" xfId="0" applyFont="1" applyFill="1" applyBorder="1" applyAlignment="1">
      <alignment vertical="center" wrapText="1"/>
    </xf>
    <xf numFmtId="0" fontId="18" fillId="0" borderId="3" xfId="0" applyFont="1" applyBorder="1" applyAlignment="1">
      <alignment horizontal="center" vertical="center" wrapText="1"/>
    </xf>
    <xf numFmtId="0" fontId="35" fillId="12" borderId="3" xfId="0" applyFont="1" applyFill="1" applyBorder="1" applyAlignment="1">
      <alignment horizontal="left" vertical="center" wrapText="1"/>
    </xf>
    <xf numFmtId="0" fontId="36" fillId="23" borderId="3" xfId="0" applyFont="1" applyFill="1" applyBorder="1"/>
    <xf numFmtId="0" fontId="0" fillId="23" borderId="3" xfId="0" applyFill="1" applyBorder="1"/>
    <xf numFmtId="0" fontId="37" fillId="0" borderId="3" xfId="0" applyFont="1" applyBorder="1" applyAlignment="1">
      <alignment wrapText="1"/>
    </xf>
    <xf numFmtId="0" fontId="37" fillId="0" borderId="3" xfId="0" applyFont="1" applyBorder="1"/>
    <xf numFmtId="0" fontId="38" fillId="26" borderId="3" xfId="0" applyFont="1" applyFill="1" applyBorder="1"/>
    <xf numFmtId="0" fontId="37" fillId="26" borderId="3" xfId="0" applyFont="1" applyFill="1" applyBorder="1"/>
    <xf numFmtId="0" fontId="36" fillId="23" borderId="3" xfId="0" applyFont="1" applyFill="1" applyBorder="1" applyAlignment="1">
      <alignment wrapText="1"/>
    </xf>
    <xf numFmtId="0" fontId="38" fillId="26" borderId="3" xfId="0" applyFont="1" applyFill="1" applyBorder="1" applyAlignment="1">
      <alignment wrapText="1"/>
    </xf>
    <xf numFmtId="0" fontId="39" fillId="28" borderId="3" xfId="0" applyFont="1" applyFill="1" applyBorder="1" applyAlignment="1">
      <alignment wrapText="1"/>
    </xf>
    <xf numFmtId="0" fontId="0" fillId="0" borderId="10" xfId="0" applyBorder="1"/>
    <xf numFmtId="0" fontId="13" fillId="0" borderId="0" xfId="0" applyFont="1" applyBorder="1" applyAlignment="1">
      <alignment horizontal="right" wrapText="1"/>
    </xf>
    <xf numFmtId="0" fontId="0" fillId="0" borderId="0" xfId="0" applyFont="1" applyBorder="1" applyAlignment="1"/>
    <xf numFmtId="0" fontId="39" fillId="30" borderId="3" xfId="0" applyFont="1" applyFill="1" applyBorder="1"/>
    <xf numFmtId="0" fontId="37" fillId="30" borderId="3" xfId="0" applyFont="1" applyFill="1" applyBorder="1"/>
    <xf numFmtId="0" fontId="36" fillId="31" borderId="3" xfId="0" applyFont="1" applyFill="1" applyBorder="1"/>
    <xf numFmtId="0" fontId="37" fillId="31" borderId="3" xfId="0" applyFont="1" applyFill="1" applyBorder="1"/>
    <xf numFmtId="0" fontId="36" fillId="31" borderId="3" xfId="0" applyFont="1" applyFill="1" applyBorder="1" applyAlignment="1">
      <alignment wrapText="1"/>
    </xf>
    <xf numFmtId="0" fontId="36" fillId="28" borderId="3" xfId="0" applyFont="1" applyFill="1" applyBorder="1" applyAlignment="1">
      <alignment wrapText="1"/>
    </xf>
    <xf numFmtId="0" fontId="37" fillId="28" borderId="3" xfId="0" applyFont="1" applyFill="1" applyBorder="1"/>
    <xf numFmtId="0" fontId="39" fillId="30" borderId="3" xfId="0" applyFont="1" applyFill="1" applyBorder="1" applyAlignment="1">
      <alignment wrapText="1"/>
    </xf>
    <xf numFmtId="0" fontId="39" fillId="33" borderId="3" xfId="0" applyFont="1" applyFill="1" applyBorder="1" applyAlignment="1">
      <alignment wrapText="1"/>
    </xf>
    <xf numFmtId="0" fontId="39" fillId="33" borderId="3" xfId="0" applyFont="1" applyFill="1" applyBorder="1"/>
    <xf numFmtId="0" fontId="37" fillId="0" borderId="3" xfId="0" applyFont="1" applyBorder="1" applyAlignment="1">
      <alignment horizontal="center" vertical="center" wrapText="1"/>
    </xf>
    <xf numFmtId="0" fontId="41" fillId="12" borderId="3" xfId="0" applyFont="1" applyFill="1" applyBorder="1" applyAlignment="1">
      <alignment horizontal="left" vertical="center" wrapText="1"/>
    </xf>
    <xf numFmtId="0" fontId="37" fillId="27" borderId="3" xfId="0" applyFont="1" applyFill="1" applyBorder="1"/>
    <xf numFmtId="0" fontId="36" fillId="27" borderId="3" xfId="0" applyFont="1" applyFill="1" applyBorder="1" applyAlignment="1">
      <alignment wrapText="1"/>
    </xf>
    <xf numFmtId="0" fontId="36" fillId="28" borderId="3" xfId="0" applyFont="1" applyFill="1" applyBorder="1"/>
    <xf numFmtId="0" fontId="37" fillId="3" borderId="3" xfId="0" applyFont="1" applyFill="1" applyBorder="1"/>
    <xf numFmtId="0" fontId="36" fillId="3" borderId="3" xfId="0" applyFont="1" applyFill="1" applyBorder="1"/>
    <xf numFmtId="0" fontId="36" fillId="3" borderId="3" xfId="0" applyFont="1" applyFill="1" applyBorder="1" applyAlignment="1">
      <alignment wrapText="1"/>
    </xf>
    <xf numFmtId="0" fontId="37" fillId="36" borderId="3" xfId="0" applyFont="1" applyFill="1" applyBorder="1"/>
    <xf numFmtId="0" fontId="37" fillId="37" borderId="3" xfId="0" applyFont="1" applyFill="1" applyBorder="1"/>
    <xf numFmtId="0" fontId="37" fillId="36" borderId="3" xfId="0" applyFont="1" applyFill="1" applyBorder="1" applyAlignment="1">
      <alignment wrapText="1"/>
    </xf>
    <xf numFmtId="0" fontId="39" fillId="36" borderId="3" xfId="0" applyFont="1" applyFill="1" applyBorder="1"/>
    <xf numFmtId="0" fontId="36" fillId="37" borderId="3" xfId="0" applyFont="1" applyFill="1" applyBorder="1"/>
    <xf numFmtId="0" fontId="36" fillId="37" borderId="3" xfId="0" applyFont="1" applyFill="1" applyBorder="1" applyAlignment="1">
      <alignment wrapText="1"/>
    </xf>
    <xf numFmtId="0" fontId="39" fillId="36" borderId="3" xfId="0" applyFont="1" applyFill="1" applyBorder="1" applyAlignment="1">
      <alignment wrapText="1"/>
    </xf>
    <xf numFmtId="0" fontId="36" fillId="26" borderId="3" xfId="0" applyFont="1" applyFill="1" applyBorder="1" applyAlignment="1">
      <alignment wrapText="1"/>
    </xf>
    <xf numFmtId="0" fontId="37" fillId="33" borderId="3" xfId="0" applyFont="1" applyFill="1" applyBorder="1"/>
    <xf numFmtId="0" fontId="39" fillId="39" borderId="3" xfId="0" applyFont="1" applyFill="1" applyBorder="1"/>
    <xf numFmtId="0" fontId="36" fillId="40" borderId="3" xfId="0" applyFont="1" applyFill="1" applyBorder="1"/>
    <xf numFmtId="0" fontId="37" fillId="40" borderId="3" xfId="0" applyFont="1" applyFill="1" applyBorder="1"/>
    <xf numFmtId="0" fontId="36" fillId="40" borderId="3" xfId="0" applyFont="1" applyFill="1" applyBorder="1" applyAlignment="1">
      <alignment wrapText="1"/>
    </xf>
    <xf numFmtId="0" fontId="37" fillId="39" borderId="3" xfId="0" applyFont="1" applyFill="1" applyBorder="1"/>
    <xf numFmtId="0" fontId="39" fillId="39" borderId="3" xfId="0" applyFont="1" applyFill="1" applyBorder="1" applyAlignment="1">
      <alignment wrapText="1"/>
    </xf>
    <xf numFmtId="0" fontId="36" fillId="41" borderId="3" xfId="0" applyFont="1" applyFill="1" applyBorder="1"/>
    <xf numFmtId="0" fontId="36" fillId="41" borderId="3" xfId="0" applyFont="1" applyFill="1" applyBorder="1" applyAlignment="1">
      <alignment wrapText="1"/>
    </xf>
    <xf numFmtId="2" fontId="10" fillId="6" borderId="3" xfId="0" quotePrefix="1" applyNumberFormat="1" applyFont="1" applyFill="1" applyBorder="1" applyAlignment="1">
      <alignment horizontal="center" vertical="center" wrapText="1"/>
    </xf>
    <xf numFmtId="49" fontId="10" fillId="0" borderId="13" xfId="0" applyNumberFormat="1" applyFont="1" applyBorder="1" applyAlignment="1">
      <alignment horizontal="center" vertical="center" wrapText="1"/>
    </xf>
    <xf numFmtId="2" fontId="10" fillId="6" borderId="12" xfId="0" applyNumberFormat="1" applyFont="1" applyFill="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6" fillId="0" borderId="0" xfId="0" applyFont="1" applyAlignment="1">
      <alignment horizontal="center" vertical="center" wrapText="1"/>
    </xf>
    <xf numFmtId="49" fontId="7" fillId="5" borderId="2" xfId="0" applyNumberFormat="1" applyFont="1" applyFill="1" applyBorder="1" applyAlignment="1">
      <alignment horizontal="center" vertical="center" wrapText="1"/>
    </xf>
    <xf numFmtId="49" fontId="7" fillId="5" borderId="0" xfId="0" applyNumberFormat="1"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37" fillId="0" borderId="0" xfId="0" applyFont="1" applyBorder="1" applyAlignment="1">
      <alignment horizontal="right" vertical="center" wrapText="1"/>
    </xf>
    <xf numFmtId="0" fontId="0" fillId="0" borderId="0" xfId="0" applyFont="1" applyBorder="1" applyAlignment="1"/>
    <xf numFmtId="0" fontId="18" fillId="0" borderId="0" xfId="0" applyFont="1" applyBorder="1" applyAlignment="1">
      <alignment horizontal="right" vertical="center" wrapText="1"/>
    </xf>
    <xf numFmtId="0" fontId="40" fillId="24" borderId="11" xfId="0" applyFont="1" applyFill="1" applyBorder="1" applyAlignment="1">
      <alignment horizontal="center"/>
    </xf>
    <xf numFmtId="0" fontId="34" fillId="36" borderId="3" xfId="0" applyFont="1" applyFill="1" applyBorder="1" applyAlignment="1">
      <alignment horizontal="center"/>
    </xf>
    <xf numFmtId="0" fontId="37" fillId="0" borderId="3" xfId="0" applyFont="1" applyBorder="1" applyAlignment="1">
      <alignment horizontal="center"/>
    </xf>
    <xf numFmtId="0" fontId="34" fillId="38" borderId="3" xfId="0" applyFont="1" applyFill="1" applyBorder="1" applyAlignment="1">
      <alignment horizontal="center"/>
    </xf>
    <xf numFmtId="0" fontId="34" fillId="35" borderId="3" xfId="0" applyFont="1" applyFill="1" applyBorder="1" applyAlignment="1">
      <alignment horizontal="center"/>
    </xf>
    <xf numFmtId="0" fontId="39" fillId="34" borderId="3" xfId="0" applyFont="1" applyFill="1" applyBorder="1" applyAlignment="1">
      <alignment horizontal="center"/>
    </xf>
    <xf numFmtId="0" fontId="34" fillId="25" borderId="3" xfId="0" applyFont="1" applyFill="1" applyBorder="1" applyAlignment="1">
      <alignment horizontal="center"/>
    </xf>
    <xf numFmtId="0" fontId="33" fillId="25" borderId="3" xfId="0" applyFont="1" applyFill="1" applyBorder="1" applyAlignment="1">
      <alignment horizontal="center"/>
    </xf>
    <xf numFmtId="0" fontId="0" fillId="0" borderId="3" xfId="0" applyBorder="1" applyAlignment="1">
      <alignment horizontal="center"/>
    </xf>
    <xf numFmtId="0" fontId="34" fillId="32" borderId="3" xfId="0" applyFont="1" applyFill="1" applyBorder="1" applyAlignment="1">
      <alignment horizontal="center"/>
    </xf>
    <xf numFmtId="0" fontId="33" fillId="32" borderId="3" xfId="0" applyFont="1" applyFill="1" applyBorder="1" applyAlignment="1">
      <alignment horizontal="center"/>
    </xf>
    <xf numFmtId="16" fontId="36" fillId="27" borderId="3" xfId="0" applyNumberFormat="1" applyFont="1" applyFill="1" applyBorder="1" applyAlignment="1">
      <alignment horizontal="center"/>
    </xf>
    <xf numFmtId="0" fontId="36" fillId="27" borderId="3" xfId="0" applyFont="1" applyFill="1" applyBorder="1" applyAlignment="1">
      <alignment horizontal="center"/>
    </xf>
    <xf numFmtId="0" fontId="18" fillId="0" borderId="0" xfId="0" applyFont="1" applyAlignment="1">
      <alignment horizontal="right" vertical="center" wrapText="1"/>
    </xf>
    <xf numFmtId="0" fontId="0" fillId="0" borderId="0" xfId="0" applyFont="1" applyAlignment="1"/>
    <xf numFmtId="0" fontId="34" fillId="22" borderId="0" xfId="0" applyFont="1" applyFill="1" applyAlignment="1">
      <alignment horizontal="center"/>
    </xf>
    <xf numFmtId="0" fontId="39" fillId="29" borderId="3" xfId="0" applyFont="1" applyFill="1" applyBorder="1" applyAlignment="1">
      <alignment horizontal="center"/>
    </xf>
    <xf numFmtId="0" fontId="19" fillId="0" borderId="0" xfId="0" applyFont="1" applyAlignment="1">
      <alignment horizontal="center" vertical="center" wrapText="1"/>
    </xf>
    <xf numFmtId="0" fontId="21" fillId="0" borderId="5" xfId="0" applyFont="1" applyBorder="1" applyAlignment="1">
      <alignment horizontal="center" vertical="center" wrapText="1"/>
    </xf>
    <xf numFmtId="0" fontId="22" fillId="0" borderId="6" xfId="0" applyFont="1" applyBorder="1"/>
    <xf numFmtId="0" fontId="23" fillId="12" borderId="7" xfId="0" applyFont="1" applyFill="1" applyBorder="1" applyAlignment="1">
      <alignment horizontal="center" vertical="center" wrapText="1"/>
    </xf>
    <xf numFmtId="0" fontId="22" fillId="0" borderId="9" xfId="0" applyFont="1" applyBorder="1"/>
    <xf numFmtId="0" fontId="35" fillId="12" borderId="7"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9999FF"/>
      <color rgb="FF9966FF"/>
      <color rgb="FFCCFFFF"/>
      <color rgb="FF00FFFF"/>
      <color rgb="FF33CCCC"/>
      <color rgb="FFCC99FF"/>
      <color rgb="FF6600CC"/>
      <color rgb="FFFF9933"/>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Критерий 1.</a:t>
            </a:r>
            <a:r>
              <a:rPr lang="ru-RU" baseline="0"/>
              <a:t> Образовательные ориентиры</a:t>
            </a:r>
            <a:endParaRPr lang="ru-RU"/>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ДОО'!$A$5:$A$7</c:f>
              <c:strCache>
                <c:ptCount val="3"/>
                <c:pt idx="0">
                  <c:v>1.1 ориентиры образовательной деятельности</c:v>
                </c:pt>
                <c:pt idx="1">
                  <c:v>1.2 ценностные ориентиры воспитания детей</c:v>
                </c:pt>
                <c:pt idx="2">
                  <c:v>1.3 Индивидуальное развитие детей</c:v>
                </c:pt>
              </c:strCache>
            </c:strRef>
          </c:cat>
          <c:val>
            <c:numRef>
              <c:f>'свод и профиль ДОО'!$B$5:$B$7</c:f>
              <c:numCache>
                <c:formatCode>0.00</c:formatCode>
                <c:ptCount val="3"/>
                <c:pt idx="0">
                  <c:v>3</c:v>
                </c:pt>
                <c:pt idx="1">
                  <c:v>3</c:v>
                </c:pt>
                <c:pt idx="2">
                  <c:v>3</c:v>
                </c:pt>
              </c:numCache>
            </c:numRef>
          </c:val>
          <c:extLst>
            <c:ext xmlns:c16="http://schemas.microsoft.com/office/drawing/2014/chart" uri="{C3380CC4-5D6E-409C-BE32-E72D297353CC}">
              <c16:uniqueId val="{00000000-29E1-4B3D-9099-33E0D86AA750}"/>
            </c:ext>
          </c:extLst>
        </c:ser>
        <c:dLbls>
          <c:showLegendKey val="0"/>
          <c:showVal val="0"/>
          <c:showCatName val="0"/>
          <c:showSerName val="0"/>
          <c:showPercent val="0"/>
          <c:showBubbleSize val="0"/>
        </c:dLbls>
        <c:gapWidth val="219"/>
        <c:overlap val="-27"/>
        <c:axId val="153324160"/>
        <c:axId val="153338240"/>
      </c:barChart>
      <c:catAx>
        <c:axId val="15332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53338240"/>
        <c:crosses val="autoZero"/>
        <c:auto val="1"/>
        <c:lblAlgn val="ctr"/>
        <c:lblOffset val="100"/>
        <c:noMultiLvlLbl val="0"/>
      </c:catAx>
      <c:valAx>
        <c:axId val="1533382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5332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Критерий 9. Управление и развитие</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ДОО'!$A$74:$A$82</c:f>
              <c:strCache>
                <c:ptCount val="9"/>
                <c:pt idx="0">
                  <c:v>9.1 Планирование и организация работы в группах</c:v>
                </c:pt>
                <c:pt idx="1">
                  <c:v>9.2. Мониторинг, измерения, анализ в группах</c:v>
                </c:pt>
                <c:pt idx="2">
                  <c:v>9.3 Совершенствование образовательной деятельности в группах</c:v>
                </c:pt>
                <c:pt idx="3">
                  <c:v>9.4 Документированиеобразовательной деятельности ДОО</c:v>
                </c:pt>
                <c:pt idx="4">
                  <c:v>9.5 Управление организационными процессами ДОО</c:v>
                </c:pt>
                <c:pt idx="5">
                  <c:v>9.6 Управление качеством дошкольного образования в ДОО</c:v>
                </c:pt>
                <c:pt idx="6">
                  <c:v>9.7 Управление персоналом ДОО</c:v>
                </c:pt>
                <c:pt idx="7">
                  <c:v>9.8 Программа развития ДОО</c:v>
                </c:pt>
                <c:pt idx="8">
                  <c:v>9.9 Организация взаимодействия с партнерами ДОО</c:v>
                </c:pt>
              </c:strCache>
            </c:strRef>
          </c:cat>
          <c:val>
            <c:numRef>
              <c:f>'свод и профиль ДОО'!$B$74:$B$82</c:f>
              <c:numCache>
                <c:formatCode>0.00</c:formatCode>
                <c:ptCount val="9"/>
                <c:pt idx="0">
                  <c:v>3</c:v>
                </c:pt>
                <c:pt idx="1">
                  <c:v>3</c:v>
                </c:pt>
                <c:pt idx="2">
                  <c:v>3</c:v>
                </c:pt>
                <c:pt idx="3">
                  <c:v>3</c:v>
                </c:pt>
                <c:pt idx="4">
                  <c:v>3</c:v>
                </c:pt>
                <c:pt idx="5">
                  <c:v>3</c:v>
                </c:pt>
                <c:pt idx="6">
                  <c:v>3</c:v>
                </c:pt>
                <c:pt idx="7">
                  <c:v>3</c:v>
                </c:pt>
                <c:pt idx="8">
                  <c:v>3</c:v>
                </c:pt>
              </c:numCache>
            </c:numRef>
          </c:val>
          <c:extLst>
            <c:ext xmlns:c16="http://schemas.microsoft.com/office/drawing/2014/chart" uri="{C3380CC4-5D6E-409C-BE32-E72D297353CC}">
              <c16:uniqueId val="{00000000-393F-4655-8417-2AE9389AF7C9}"/>
            </c:ext>
          </c:extLst>
        </c:ser>
        <c:dLbls>
          <c:showLegendKey val="0"/>
          <c:showVal val="0"/>
          <c:showCatName val="0"/>
          <c:showSerName val="0"/>
          <c:showPercent val="0"/>
          <c:showBubbleSize val="0"/>
        </c:dLbls>
        <c:gapWidth val="219"/>
        <c:overlap val="-27"/>
        <c:axId val="194479616"/>
        <c:axId val="194481152"/>
      </c:barChart>
      <c:catAx>
        <c:axId val="194479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481152"/>
        <c:crosses val="autoZero"/>
        <c:auto val="1"/>
        <c:lblAlgn val="ctr"/>
        <c:lblOffset val="100"/>
        <c:noMultiLvlLbl val="0"/>
      </c:catAx>
      <c:valAx>
        <c:axId val="1944811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479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ДОО'!$A$86:$A$94</c:f>
              <c:strCache>
                <c:ptCount val="9"/>
                <c:pt idx="0">
                  <c:v>средний показатель по критерию 1</c:v>
                </c:pt>
                <c:pt idx="1">
                  <c:v>средний показатель по критерию 2</c:v>
                </c:pt>
                <c:pt idx="2">
                  <c:v>средний показатель по критерию 3</c:v>
                </c:pt>
                <c:pt idx="3">
                  <c:v>средний показатель по критерию 4</c:v>
                </c:pt>
                <c:pt idx="4">
                  <c:v>средний показатель по критерию 5</c:v>
                </c:pt>
                <c:pt idx="5">
                  <c:v>средний показатель по критерию 6</c:v>
                </c:pt>
                <c:pt idx="6">
                  <c:v>средний показатель по критерию 7</c:v>
                </c:pt>
                <c:pt idx="7">
                  <c:v>средний показатель по критерию 8</c:v>
                </c:pt>
                <c:pt idx="8">
                  <c:v>средний показатель по критерию 9</c:v>
                </c:pt>
              </c:strCache>
            </c:strRef>
          </c:cat>
          <c:val>
            <c:numRef>
              <c:f>'свод и профиль ДОО'!$B$86:$B$94</c:f>
              <c:numCache>
                <c:formatCode>0.00</c:formatCode>
                <c:ptCount val="9"/>
                <c:pt idx="0">
                  <c:v>3</c:v>
                </c:pt>
                <c:pt idx="1">
                  <c:v>3</c:v>
                </c:pt>
                <c:pt idx="2">
                  <c:v>4</c:v>
                </c:pt>
                <c:pt idx="3">
                  <c:v>4</c:v>
                </c:pt>
                <c:pt idx="4">
                  <c:v>3</c:v>
                </c:pt>
                <c:pt idx="5">
                  <c:v>2</c:v>
                </c:pt>
                <c:pt idx="6">
                  <c:v>4</c:v>
                </c:pt>
                <c:pt idx="7">
                  <c:v>3</c:v>
                </c:pt>
                <c:pt idx="8">
                  <c:v>3</c:v>
                </c:pt>
              </c:numCache>
            </c:numRef>
          </c:val>
          <c:extLst>
            <c:ext xmlns:c16="http://schemas.microsoft.com/office/drawing/2014/chart" uri="{C3380CC4-5D6E-409C-BE32-E72D297353CC}">
              <c16:uniqueId val="{00000000-43E3-4F4F-8A0C-5530D987C57A}"/>
            </c:ext>
          </c:extLst>
        </c:ser>
        <c:dLbls>
          <c:showLegendKey val="0"/>
          <c:showVal val="0"/>
          <c:showCatName val="0"/>
          <c:showSerName val="0"/>
          <c:showPercent val="0"/>
          <c:showBubbleSize val="0"/>
        </c:dLbls>
        <c:gapWidth val="219"/>
        <c:overlap val="-27"/>
        <c:axId val="194652800"/>
        <c:axId val="194654592"/>
      </c:barChart>
      <c:catAx>
        <c:axId val="1946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654592"/>
        <c:crosses val="autoZero"/>
        <c:auto val="1"/>
        <c:lblAlgn val="ctr"/>
        <c:lblOffset val="100"/>
        <c:noMultiLvlLbl val="0"/>
      </c:catAx>
      <c:valAx>
        <c:axId val="1946545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652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Критерий 2. Образовательные программы</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ДОО'!$A$11:$A$13</c:f>
              <c:strCache>
                <c:ptCount val="3"/>
                <c:pt idx="0">
                  <c:v>2.1 ОП ДО</c:v>
                </c:pt>
                <c:pt idx="1">
                  <c:v>2.2 АОП ДО</c:v>
                </c:pt>
                <c:pt idx="2">
                  <c:v>2.3 Программы дополнительного образования</c:v>
                </c:pt>
              </c:strCache>
            </c:strRef>
          </c:cat>
          <c:val>
            <c:numRef>
              <c:f>'свод и профиль ДОО'!$B$11:$B$13</c:f>
              <c:numCache>
                <c:formatCode>0.00</c:formatCode>
                <c:ptCount val="3"/>
                <c:pt idx="0">
                  <c:v>2</c:v>
                </c:pt>
                <c:pt idx="1">
                  <c:v>0</c:v>
                </c:pt>
                <c:pt idx="2">
                  <c:v>3</c:v>
                </c:pt>
              </c:numCache>
            </c:numRef>
          </c:val>
          <c:extLst>
            <c:ext xmlns:c16="http://schemas.microsoft.com/office/drawing/2014/chart" uri="{C3380CC4-5D6E-409C-BE32-E72D297353CC}">
              <c16:uniqueId val="{00000000-CB82-404A-A8F3-8A2A0486F8FE}"/>
            </c:ext>
          </c:extLst>
        </c:ser>
        <c:dLbls>
          <c:showLegendKey val="0"/>
          <c:showVal val="0"/>
          <c:showCatName val="0"/>
          <c:showSerName val="0"/>
          <c:showPercent val="0"/>
          <c:showBubbleSize val="0"/>
        </c:dLbls>
        <c:gapWidth val="219"/>
        <c:overlap val="-27"/>
        <c:axId val="166825984"/>
        <c:axId val="166827520"/>
      </c:barChart>
      <c:catAx>
        <c:axId val="16682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66827520"/>
        <c:crosses val="autoZero"/>
        <c:auto val="1"/>
        <c:lblAlgn val="ctr"/>
        <c:lblOffset val="100"/>
        <c:noMultiLvlLbl val="0"/>
      </c:catAx>
      <c:valAx>
        <c:axId val="166827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66825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Критерий 3.</a:t>
            </a:r>
            <a:r>
              <a:rPr lang="ru-RU" baseline="0"/>
              <a:t> Содержание образовательной деятельности</a:t>
            </a:r>
            <a:endParaRPr lang="ru-RU"/>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ДОО'!$A$17:$A$21</c:f>
              <c:strCache>
                <c:ptCount val="5"/>
                <c:pt idx="0">
                  <c:v>3.1 Социально-коммуникативное развитие</c:v>
                </c:pt>
                <c:pt idx="1">
                  <c:v>3.2 Познавательное развитие</c:v>
                </c:pt>
                <c:pt idx="2">
                  <c:v>3.3 Речевое развитие</c:v>
                </c:pt>
                <c:pt idx="3">
                  <c:v>3.4 Художественно-эстетическое развитие</c:v>
                </c:pt>
                <c:pt idx="4">
                  <c:v>3.5 Физическое развитие</c:v>
                </c:pt>
              </c:strCache>
            </c:strRef>
          </c:cat>
          <c:val>
            <c:numRef>
              <c:f>'свод и профиль ДОО'!$B$17:$B$21</c:f>
              <c:numCache>
                <c:formatCode>0.00</c:formatCode>
                <c:ptCount val="5"/>
                <c:pt idx="0">
                  <c:v>4</c:v>
                </c:pt>
                <c:pt idx="1">
                  <c:v>4</c:v>
                </c:pt>
                <c:pt idx="2">
                  <c:v>2</c:v>
                </c:pt>
                <c:pt idx="3">
                  <c:v>4</c:v>
                </c:pt>
                <c:pt idx="4">
                  <c:v>4</c:v>
                </c:pt>
              </c:numCache>
            </c:numRef>
          </c:val>
          <c:extLst>
            <c:ext xmlns:c16="http://schemas.microsoft.com/office/drawing/2014/chart" uri="{C3380CC4-5D6E-409C-BE32-E72D297353CC}">
              <c16:uniqueId val="{00000000-2F2C-44B5-9366-CAADCF0B219E}"/>
            </c:ext>
          </c:extLst>
        </c:ser>
        <c:dLbls>
          <c:showLegendKey val="0"/>
          <c:showVal val="0"/>
          <c:showCatName val="0"/>
          <c:showSerName val="0"/>
          <c:showPercent val="0"/>
          <c:showBubbleSize val="0"/>
        </c:dLbls>
        <c:gapWidth val="219"/>
        <c:axId val="194253952"/>
        <c:axId val="194255488"/>
      </c:barChart>
      <c:catAx>
        <c:axId val="19425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255488"/>
        <c:crosses val="autoZero"/>
        <c:auto val="1"/>
        <c:lblAlgn val="ctr"/>
        <c:lblOffset val="100"/>
        <c:noMultiLvlLbl val="0"/>
      </c:catAx>
      <c:valAx>
        <c:axId val="1942554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253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Критерий 4. Образовательный процесс</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ДОО'!$A$25:$A$36</c:f>
              <c:strCache>
                <c:ptCount val="12"/>
                <c:pt idx="0">
                  <c:v>4.1 Поддержка детской инициативы</c:v>
                </c:pt>
                <c:pt idx="1">
                  <c:v>4.2 Особенности реализации образовательного процесса</c:v>
                </c:pt>
                <c:pt idx="2">
                  <c:v>4.3 Игра</c:v>
                </c:pt>
                <c:pt idx="3">
                  <c:v>4.4 Развивающее общение</c:v>
                </c:pt>
                <c:pt idx="4">
                  <c:v>4.5 Образовательные ситуации</c:v>
                </c:pt>
                <c:pt idx="5">
                  <c:v>4.6 Проектно-тематическая деятельность</c:v>
                </c:pt>
                <c:pt idx="6">
                  <c:v>4.7 Развитие исследовательских умений, овладение различными способами познания окужающего мира</c:v>
                </c:pt>
                <c:pt idx="7">
                  <c:v>4.8 Строительство и конструирование</c:v>
                </c:pt>
                <c:pt idx="8">
                  <c:v>4.9 Самообслуживание и элементарный бытовой труд</c:v>
                </c:pt>
                <c:pt idx="9">
                  <c:v>4.10 использование информационных технологий</c:v>
                </c:pt>
                <c:pt idx="10">
                  <c:v>4.11 Структурирование образовательного процесса</c:v>
                </c:pt>
                <c:pt idx="11">
                  <c:v>4.12 Индивидуализация образовательного процесса</c:v>
                </c:pt>
              </c:strCache>
            </c:strRef>
          </c:cat>
          <c:val>
            <c:numRef>
              <c:f>'свод и профиль ДОО'!$B$25:$B$36</c:f>
              <c:numCache>
                <c:formatCode>0.00</c:formatCode>
                <c:ptCount val="12"/>
                <c:pt idx="0">
                  <c:v>3</c:v>
                </c:pt>
                <c:pt idx="1">
                  <c:v>3</c:v>
                </c:pt>
                <c:pt idx="2">
                  <c:v>3</c:v>
                </c:pt>
                <c:pt idx="3">
                  <c:v>3</c:v>
                </c:pt>
                <c:pt idx="4">
                  <c:v>3</c:v>
                </c:pt>
                <c:pt idx="5">
                  <c:v>2</c:v>
                </c:pt>
                <c:pt idx="6">
                  <c:v>3</c:v>
                </c:pt>
                <c:pt idx="7">
                  <c:v>3</c:v>
                </c:pt>
                <c:pt idx="8">
                  <c:v>3</c:v>
                </c:pt>
                <c:pt idx="9">
                  <c:v>3</c:v>
                </c:pt>
                <c:pt idx="10">
                  <c:v>3</c:v>
                </c:pt>
                <c:pt idx="11">
                  <c:v>3</c:v>
                </c:pt>
              </c:numCache>
            </c:numRef>
          </c:val>
          <c:extLst>
            <c:ext xmlns:c16="http://schemas.microsoft.com/office/drawing/2014/chart" uri="{C3380CC4-5D6E-409C-BE32-E72D297353CC}">
              <c16:uniqueId val="{00000000-1D3C-4705-B49A-8335C2E702E9}"/>
            </c:ext>
          </c:extLst>
        </c:ser>
        <c:dLbls>
          <c:showLegendKey val="0"/>
          <c:showVal val="0"/>
          <c:showCatName val="0"/>
          <c:showSerName val="0"/>
          <c:showPercent val="0"/>
          <c:showBubbleSize val="0"/>
        </c:dLbls>
        <c:gapWidth val="219"/>
        <c:overlap val="-27"/>
        <c:axId val="194304256"/>
        <c:axId val="194310144"/>
      </c:barChart>
      <c:catAx>
        <c:axId val="19430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310144"/>
        <c:crosses val="autoZero"/>
        <c:auto val="1"/>
        <c:lblAlgn val="ctr"/>
        <c:lblOffset val="100"/>
        <c:noMultiLvlLbl val="0"/>
      </c:catAx>
      <c:valAx>
        <c:axId val="1943101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304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Критерий 5. Образовательные условия</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ДОО'!$A$40:$A$43</c:f>
              <c:strCache>
                <c:ptCount val="4"/>
                <c:pt idx="0">
                  <c:v>5.1 Кадровые условия</c:v>
                </c:pt>
                <c:pt idx="1">
                  <c:v>5.2 Материально-техничкское обеспечение</c:v>
                </c:pt>
                <c:pt idx="2">
                  <c:v>5.3 Информационное оеспечение</c:v>
                </c:pt>
                <c:pt idx="3">
                  <c:v>5.4 Финансовые условия</c:v>
                </c:pt>
              </c:strCache>
            </c:strRef>
          </c:cat>
          <c:val>
            <c:numRef>
              <c:f>'свод и профиль ДОО'!$B$40:$B$43</c:f>
              <c:numCache>
                <c:formatCode>0.00</c:formatCode>
                <c:ptCount val="4"/>
                <c:pt idx="0">
                  <c:v>3</c:v>
                </c:pt>
                <c:pt idx="1">
                  <c:v>3</c:v>
                </c:pt>
                <c:pt idx="2">
                  <c:v>3</c:v>
                </c:pt>
                <c:pt idx="3">
                  <c:v>3</c:v>
                </c:pt>
              </c:numCache>
            </c:numRef>
          </c:val>
          <c:extLst>
            <c:ext xmlns:c16="http://schemas.microsoft.com/office/drawing/2014/chart" uri="{C3380CC4-5D6E-409C-BE32-E72D297353CC}">
              <c16:uniqueId val="{00000000-1D4B-457F-992D-C59AC279C8BC}"/>
            </c:ext>
          </c:extLst>
        </c:ser>
        <c:dLbls>
          <c:showLegendKey val="0"/>
          <c:showVal val="0"/>
          <c:showCatName val="0"/>
          <c:showSerName val="0"/>
          <c:showPercent val="0"/>
          <c:showBubbleSize val="0"/>
        </c:dLbls>
        <c:gapWidth val="219"/>
        <c:overlap val="-27"/>
        <c:axId val="194321792"/>
        <c:axId val="194348160"/>
      </c:barChart>
      <c:catAx>
        <c:axId val="19432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348160"/>
        <c:crosses val="autoZero"/>
        <c:auto val="1"/>
        <c:lblAlgn val="ctr"/>
        <c:lblOffset val="100"/>
        <c:noMultiLvlLbl val="0"/>
      </c:catAx>
      <c:valAx>
        <c:axId val="194348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321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Критерий 6. Условия для детей с ООП </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ДОО'!$A$47:$A$53</c:f>
              <c:strCache>
                <c:ptCount val="7"/>
                <c:pt idx="0">
                  <c:v>6.1 Образование детей с ООП</c:v>
                </c:pt>
                <c:pt idx="1">
                  <c:v>6.2 Инклюзия</c:v>
                </c:pt>
                <c:pt idx="2">
                  <c:v>6.3 Каоррекционно-развивающая работа</c:v>
                </c:pt>
                <c:pt idx="3">
                  <c:v>6.4 Работа с детьми -инвалидами</c:v>
                </c:pt>
                <c:pt idx="4">
                  <c:v>6.5 Консультационная и информационно-просветительская работа</c:v>
                </c:pt>
                <c:pt idx="5">
                  <c:v>6.6 Педагогические условия воспитания детей с ООП</c:v>
                </c:pt>
                <c:pt idx="6">
                  <c:v>6.7 Доступность услуг для инвалидов</c:v>
                </c:pt>
              </c:strCache>
            </c:strRef>
          </c:cat>
          <c:val>
            <c:numRef>
              <c:f>'свод и профиль ДОО'!$B$47:$B$53</c:f>
              <c:numCache>
                <c:formatCode>0.00</c:formatCode>
                <c:ptCount val="7"/>
                <c:pt idx="0">
                  <c:v>3</c:v>
                </c:pt>
                <c:pt idx="1">
                  <c:v>0</c:v>
                </c:pt>
                <c:pt idx="2">
                  <c:v>2</c:v>
                </c:pt>
                <c:pt idx="3">
                  <c:v>2</c:v>
                </c:pt>
                <c:pt idx="4">
                  <c:v>3</c:v>
                </c:pt>
                <c:pt idx="5">
                  <c:v>3</c:v>
                </c:pt>
                <c:pt idx="6">
                  <c:v>1</c:v>
                </c:pt>
              </c:numCache>
            </c:numRef>
          </c:val>
          <c:extLst>
            <c:ext xmlns:c16="http://schemas.microsoft.com/office/drawing/2014/chart" uri="{C3380CC4-5D6E-409C-BE32-E72D297353CC}">
              <c16:uniqueId val="{00000000-C63B-4FD4-84A6-BA7EE62561FB}"/>
            </c:ext>
          </c:extLst>
        </c:ser>
        <c:dLbls>
          <c:showLegendKey val="0"/>
          <c:showVal val="0"/>
          <c:showCatName val="0"/>
          <c:showSerName val="0"/>
          <c:showPercent val="0"/>
          <c:showBubbleSize val="0"/>
        </c:dLbls>
        <c:gapWidth val="219"/>
        <c:overlap val="-27"/>
        <c:axId val="194388736"/>
        <c:axId val="194390272"/>
      </c:barChart>
      <c:catAx>
        <c:axId val="19438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390272"/>
        <c:crosses val="autoZero"/>
        <c:auto val="1"/>
        <c:lblAlgn val="ctr"/>
        <c:lblOffset val="100"/>
        <c:noMultiLvlLbl val="0"/>
      </c:catAx>
      <c:valAx>
        <c:axId val="1943902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388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Критерий 7. Взаимодействие</a:t>
            </a:r>
            <a:r>
              <a:rPr lang="ru-RU" baseline="0"/>
              <a:t> с родителями</a:t>
            </a:r>
            <a:r>
              <a:rPr lang="ru-RU"/>
              <a:t> </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ДОО'!$A$57:$A$60</c:f>
              <c:strCache>
                <c:ptCount val="4"/>
                <c:pt idx="0">
                  <c:v>7.1 Участие родителей в образовательной деятельности</c:v>
                </c:pt>
                <c:pt idx="1">
                  <c:v>7.2 Участие родителей в воспитательном процессе</c:v>
                </c:pt>
                <c:pt idx="2">
                  <c:v>7.3 Индивидуальная поддержка детей в семье</c:v>
                </c:pt>
                <c:pt idx="3">
                  <c:v>7.4 Удовлетворенность родителей</c:v>
                </c:pt>
              </c:strCache>
            </c:strRef>
          </c:cat>
          <c:val>
            <c:numRef>
              <c:f>'свод и профиль ДОО'!$B$57:$B$60</c:f>
              <c:numCache>
                <c:formatCode>0.00</c:formatCode>
                <c:ptCount val="4"/>
                <c:pt idx="0">
                  <c:v>4</c:v>
                </c:pt>
                <c:pt idx="1">
                  <c:v>4</c:v>
                </c:pt>
                <c:pt idx="2">
                  <c:v>4</c:v>
                </c:pt>
                <c:pt idx="3">
                  <c:v>4</c:v>
                </c:pt>
              </c:numCache>
            </c:numRef>
          </c:val>
          <c:extLst>
            <c:ext xmlns:c16="http://schemas.microsoft.com/office/drawing/2014/chart" uri="{C3380CC4-5D6E-409C-BE32-E72D297353CC}">
              <c16:uniqueId val="{00000000-C359-409D-89FC-0DEED770FDC5}"/>
            </c:ext>
          </c:extLst>
        </c:ser>
        <c:dLbls>
          <c:showLegendKey val="0"/>
          <c:showVal val="0"/>
          <c:showCatName val="0"/>
          <c:showSerName val="0"/>
          <c:showPercent val="0"/>
          <c:showBubbleSize val="0"/>
        </c:dLbls>
        <c:gapWidth val="219"/>
        <c:overlap val="-27"/>
        <c:axId val="194422656"/>
        <c:axId val="194424192"/>
      </c:barChart>
      <c:catAx>
        <c:axId val="19442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424192"/>
        <c:crosses val="autoZero"/>
        <c:auto val="1"/>
        <c:lblAlgn val="ctr"/>
        <c:lblOffset val="100"/>
        <c:noMultiLvlLbl val="0"/>
      </c:catAx>
      <c:valAx>
        <c:axId val="1944241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422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Удовлетворенность родителей</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ДОО'!$A$64:$A$65</c:f>
              <c:strCache>
                <c:ptCount val="2"/>
                <c:pt idx="0">
                  <c:v>Удовлетворенность родителей качеством образования</c:v>
                </c:pt>
                <c:pt idx="1">
                  <c:v>Удовлетворенность родителей условиями для осуществления присмотра и ухода</c:v>
                </c:pt>
              </c:strCache>
            </c:strRef>
          </c:cat>
          <c:val>
            <c:numRef>
              <c:f>'свод и профиль ДОО'!$B$64:$B$65</c:f>
              <c:numCache>
                <c:formatCode>0.00</c:formatCode>
                <c:ptCount val="2"/>
                <c:pt idx="0">
                  <c:v>4</c:v>
                </c:pt>
                <c:pt idx="1">
                  <c:v>3</c:v>
                </c:pt>
              </c:numCache>
            </c:numRef>
          </c:val>
          <c:extLst>
            <c:ext xmlns:c16="http://schemas.microsoft.com/office/drawing/2014/chart" uri="{C3380CC4-5D6E-409C-BE32-E72D297353CC}">
              <c16:uniqueId val="{00000000-1CC3-43BF-9C05-F5B7C990B4B6}"/>
            </c:ext>
          </c:extLst>
        </c:ser>
        <c:dLbls>
          <c:showLegendKey val="0"/>
          <c:showVal val="0"/>
          <c:showCatName val="0"/>
          <c:showSerName val="0"/>
          <c:showPercent val="0"/>
          <c:showBubbleSize val="0"/>
        </c:dLbls>
        <c:gapWidth val="219"/>
        <c:overlap val="-27"/>
        <c:axId val="194444288"/>
        <c:axId val="194528000"/>
      </c:barChart>
      <c:catAx>
        <c:axId val="19444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528000"/>
        <c:crosses val="autoZero"/>
        <c:auto val="1"/>
        <c:lblAlgn val="ctr"/>
        <c:lblOffset val="100"/>
        <c:noMultiLvlLbl val="0"/>
      </c:catAx>
      <c:valAx>
        <c:axId val="1945280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444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Критерий 8. Здоровье, безопасность,</a:t>
            </a:r>
            <a:r>
              <a:rPr lang="ru-RU" baseline="0"/>
              <a:t> повседневный уход</a:t>
            </a:r>
            <a:endParaRPr lang="ru-RU"/>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'свод и профиль ДОО'!$A$69:$A$70</c:f>
              <c:strCache>
                <c:ptCount val="2"/>
                <c:pt idx="0">
                  <c:v>8.1 Повседневный уход</c:v>
                </c:pt>
                <c:pt idx="1">
                  <c:v>8.2 Безопасность</c:v>
                </c:pt>
              </c:strCache>
            </c:strRef>
          </c:cat>
          <c:val>
            <c:numRef>
              <c:f>'свод и профиль ДОО'!$B$69:$B$70</c:f>
              <c:numCache>
                <c:formatCode>0.00</c:formatCode>
                <c:ptCount val="2"/>
                <c:pt idx="0">
                  <c:v>3</c:v>
                </c:pt>
                <c:pt idx="1">
                  <c:v>3</c:v>
                </c:pt>
              </c:numCache>
            </c:numRef>
          </c:val>
          <c:extLst>
            <c:ext xmlns:c16="http://schemas.microsoft.com/office/drawing/2014/chart" uri="{C3380CC4-5D6E-409C-BE32-E72D297353CC}">
              <c16:uniqueId val="{00000000-39C9-4F68-B8F5-84A156E4184D}"/>
            </c:ext>
          </c:extLst>
        </c:ser>
        <c:dLbls>
          <c:showLegendKey val="0"/>
          <c:showVal val="0"/>
          <c:showCatName val="0"/>
          <c:showSerName val="0"/>
          <c:showPercent val="0"/>
          <c:showBubbleSize val="0"/>
        </c:dLbls>
        <c:gapWidth val="219"/>
        <c:overlap val="-27"/>
        <c:axId val="194564480"/>
        <c:axId val="194566016"/>
      </c:barChart>
      <c:catAx>
        <c:axId val="19456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566016"/>
        <c:crosses val="autoZero"/>
        <c:auto val="1"/>
        <c:lblAlgn val="ctr"/>
        <c:lblOffset val="100"/>
        <c:noMultiLvlLbl val="0"/>
      </c:catAx>
      <c:valAx>
        <c:axId val="194566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94564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571499</xdr:colOff>
      <xdr:row>3</xdr:row>
      <xdr:rowOff>28575</xdr:rowOff>
    </xdr:from>
    <xdr:to>
      <xdr:col>9</xdr:col>
      <xdr:colOff>552449</xdr:colOff>
      <xdr:row>12</xdr:row>
      <xdr:rowOff>581025</xdr:rowOff>
    </xdr:to>
    <xdr:graphicFrame macro="">
      <xdr:nvGraphicFramePr>
        <xdr:cNvPr id="8" name="Диаграмма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571500</xdr:colOff>
      <xdr:row>2</xdr:row>
      <xdr:rowOff>219074</xdr:rowOff>
    </xdr:from>
    <xdr:to>
      <xdr:col>18</xdr:col>
      <xdr:colOff>19050</xdr:colOff>
      <xdr:row>12</xdr:row>
      <xdr:rowOff>571500</xdr:rowOff>
    </xdr:to>
    <xdr:graphicFrame macro="">
      <xdr:nvGraphicFramePr>
        <xdr:cNvPr id="9" name="Диаграмма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523875</xdr:colOff>
      <xdr:row>13</xdr:row>
      <xdr:rowOff>400049</xdr:rowOff>
    </xdr:from>
    <xdr:to>
      <xdr:col>10</xdr:col>
      <xdr:colOff>19050</xdr:colOff>
      <xdr:row>23</xdr:row>
      <xdr:rowOff>171449</xdr:rowOff>
    </xdr:to>
    <xdr:graphicFrame macro="">
      <xdr:nvGraphicFramePr>
        <xdr:cNvPr id="10" name="Диаграмма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19051</xdr:colOff>
      <xdr:row>14</xdr:row>
      <xdr:rowOff>9526</xdr:rowOff>
    </xdr:from>
    <xdr:to>
      <xdr:col>18</xdr:col>
      <xdr:colOff>9526</xdr:colOff>
      <xdr:row>23</xdr:row>
      <xdr:rowOff>180975</xdr:rowOff>
    </xdr:to>
    <xdr:graphicFrame macro="">
      <xdr:nvGraphicFramePr>
        <xdr:cNvPr id="11" name="Диаграмма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533400</xdr:colOff>
      <xdr:row>25</xdr:row>
      <xdr:rowOff>47625</xdr:rowOff>
    </xdr:from>
    <xdr:to>
      <xdr:col>9</xdr:col>
      <xdr:colOff>552450</xdr:colOff>
      <xdr:row>32</xdr:row>
      <xdr:rowOff>190500</xdr:rowOff>
    </xdr:to>
    <xdr:graphicFrame macro="">
      <xdr:nvGraphicFramePr>
        <xdr:cNvPr id="12" name="Диаграмма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542925</xdr:colOff>
      <xdr:row>25</xdr:row>
      <xdr:rowOff>9525</xdr:rowOff>
    </xdr:from>
    <xdr:to>
      <xdr:col>18</xdr:col>
      <xdr:colOff>19050</xdr:colOff>
      <xdr:row>32</xdr:row>
      <xdr:rowOff>200025</xdr:rowOff>
    </xdr:to>
    <xdr:graphicFrame macro="">
      <xdr:nvGraphicFramePr>
        <xdr:cNvPr id="13" name="Диаграмма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33</xdr:row>
      <xdr:rowOff>9525</xdr:rowOff>
    </xdr:from>
    <xdr:to>
      <xdr:col>10</xdr:col>
      <xdr:colOff>9525</xdr:colOff>
      <xdr:row>41</xdr:row>
      <xdr:rowOff>381000</xdr:rowOff>
    </xdr:to>
    <xdr:graphicFrame macro="">
      <xdr:nvGraphicFramePr>
        <xdr:cNvPr id="14" name="Диаграмма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9525</xdr:colOff>
      <xdr:row>33</xdr:row>
      <xdr:rowOff>9525</xdr:rowOff>
    </xdr:from>
    <xdr:to>
      <xdr:col>18</xdr:col>
      <xdr:colOff>0</xdr:colOff>
      <xdr:row>41</xdr:row>
      <xdr:rowOff>381000</xdr:rowOff>
    </xdr:to>
    <xdr:graphicFrame macro="">
      <xdr:nvGraphicFramePr>
        <xdr:cNvPr id="15" name="Диаграмма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514350</xdr:colOff>
      <xdr:row>43</xdr:row>
      <xdr:rowOff>400049</xdr:rowOff>
    </xdr:from>
    <xdr:to>
      <xdr:col>9</xdr:col>
      <xdr:colOff>552450</xdr:colOff>
      <xdr:row>52</xdr:row>
      <xdr:rowOff>361949</xdr:rowOff>
    </xdr:to>
    <xdr:graphicFrame macro="">
      <xdr:nvGraphicFramePr>
        <xdr:cNvPr id="16" name="Диаграмма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19050</xdr:colOff>
      <xdr:row>44</xdr:row>
      <xdr:rowOff>47624</xdr:rowOff>
    </xdr:from>
    <xdr:to>
      <xdr:col>17</xdr:col>
      <xdr:colOff>571500</xdr:colOff>
      <xdr:row>52</xdr:row>
      <xdr:rowOff>390524</xdr:rowOff>
    </xdr:to>
    <xdr:graphicFrame macro="">
      <xdr:nvGraphicFramePr>
        <xdr:cNvPr id="17" name="Диаграмма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12701</xdr:colOff>
      <xdr:row>54</xdr:row>
      <xdr:rowOff>3174</xdr:rowOff>
    </xdr:from>
    <xdr:to>
      <xdr:col>11</xdr:col>
      <xdr:colOff>31751</xdr:colOff>
      <xdr:row>64</xdr:row>
      <xdr:rowOff>69849</xdr:rowOff>
    </xdr:to>
    <xdr:graphicFrame macro="">
      <xdr:nvGraphicFramePr>
        <xdr:cNvPr id="23" name="Диаграмма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sheetPr>
  <dimension ref="A1:A16"/>
  <sheetViews>
    <sheetView workbookViewId="0">
      <selection activeCell="D14" sqref="D14"/>
    </sheetView>
  </sheetViews>
  <sheetFormatPr defaultColWidth="8.7109375" defaultRowHeight="15" x14ac:dyDescent="0.25"/>
  <cols>
    <col min="1" max="1" width="91.85546875" customWidth="1"/>
    <col min="257" max="257" width="91.85546875" customWidth="1"/>
    <col min="513" max="513" width="91.85546875" customWidth="1"/>
    <col min="769" max="769" width="91.85546875" customWidth="1"/>
    <col min="1025" max="1025" width="91.85546875" customWidth="1"/>
    <col min="1281" max="1281" width="91.85546875" customWidth="1"/>
    <col min="1537" max="1537" width="91.85546875" customWidth="1"/>
    <col min="1793" max="1793" width="91.85546875" customWidth="1"/>
    <col min="2049" max="2049" width="91.85546875" customWidth="1"/>
    <col min="2305" max="2305" width="91.85546875" customWidth="1"/>
    <col min="2561" max="2561" width="91.85546875" customWidth="1"/>
    <col min="2817" max="2817" width="91.85546875" customWidth="1"/>
    <col min="3073" max="3073" width="91.85546875" customWidth="1"/>
    <col min="3329" max="3329" width="91.85546875" customWidth="1"/>
    <col min="3585" max="3585" width="91.85546875" customWidth="1"/>
    <col min="3841" max="3841" width="91.85546875" customWidth="1"/>
    <col min="4097" max="4097" width="91.85546875" customWidth="1"/>
    <col min="4353" max="4353" width="91.85546875" customWidth="1"/>
    <col min="4609" max="4609" width="91.85546875" customWidth="1"/>
    <col min="4865" max="4865" width="91.85546875" customWidth="1"/>
    <col min="5121" max="5121" width="91.85546875" customWidth="1"/>
    <col min="5377" max="5377" width="91.85546875" customWidth="1"/>
    <col min="5633" max="5633" width="91.85546875" customWidth="1"/>
    <col min="5889" max="5889" width="91.85546875" customWidth="1"/>
    <col min="6145" max="6145" width="91.85546875" customWidth="1"/>
    <col min="6401" max="6401" width="91.85546875" customWidth="1"/>
    <col min="6657" max="6657" width="91.85546875" customWidth="1"/>
    <col min="6913" max="6913" width="91.85546875" customWidth="1"/>
    <col min="7169" max="7169" width="91.85546875" customWidth="1"/>
    <col min="7425" max="7425" width="91.85546875" customWidth="1"/>
    <col min="7681" max="7681" width="91.85546875" customWidth="1"/>
    <col min="7937" max="7937" width="91.85546875" customWidth="1"/>
    <col min="8193" max="8193" width="91.85546875" customWidth="1"/>
    <col min="8449" max="8449" width="91.85546875" customWidth="1"/>
    <col min="8705" max="8705" width="91.85546875" customWidth="1"/>
    <col min="8961" max="8961" width="91.85546875" customWidth="1"/>
    <col min="9217" max="9217" width="91.85546875" customWidth="1"/>
    <col min="9473" max="9473" width="91.85546875" customWidth="1"/>
    <col min="9729" max="9729" width="91.85546875" customWidth="1"/>
    <col min="9985" max="9985" width="91.85546875" customWidth="1"/>
    <col min="10241" max="10241" width="91.85546875" customWidth="1"/>
    <col min="10497" max="10497" width="91.85546875" customWidth="1"/>
    <col min="10753" max="10753" width="91.85546875" customWidth="1"/>
    <col min="11009" max="11009" width="91.85546875" customWidth="1"/>
    <col min="11265" max="11265" width="91.85546875" customWidth="1"/>
    <col min="11521" max="11521" width="91.85546875" customWidth="1"/>
    <col min="11777" max="11777" width="91.85546875" customWidth="1"/>
    <col min="12033" max="12033" width="91.85546875" customWidth="1"/>
    <col min="12289" max="12289" width="91.85546875" customWidth="1"/>
    <col min="12545" max="12545" width="91.85546875" customWidth="1"/>
    <col min="12801" max="12801" width="91.85546875" customWidth="1"/>
    <col min="13057" max="13057" width="91.85546875" customWidth="1"/>
    <col min="13313" max="13313" width="91.85546875" customWidth="1"/>
    <col min="13569" max="13569" width="91.85546875" customWidth="1"/>
    <col min="13825" max="13825" width="91.85546875" customWidth="1"/>
    <col min="14081" max="14081" width="91.85546875" customWidth="1"/>
    <col min="14337" max="14337" width="91.85546875" customWidth="1"/>
    <col min="14593" max="14593" width="91.85546875" customWidth="1"/>
    <col min="14849" max="14849" width="91.85546875" customWidth="1"/>
    <col min="15105" max="15105" width="91.85546875" customWidth="1"/>
    <col min="15361" max="15361" width="91.85546875" customWidth="1"/>
    <col min="15617" max="15617" width="91.85546875" customWidth="1"/>
    <col min="15873" max="15873" width="91.85546875" customWidth="1"/>
    <col min="16129" max="16129" width="91.85546875" customWidth="1"/>
  </cols>
  <sheetData>
    <row r="1" spans="1:1" ht="19.5" thickBot="1" x14ac:dyDescent="0.35">
      <c r="A1" s="1" t="s">
        <v>0</v>
      </c>
    </row>
    <row r="2" spans="1:1" x14ac:dyDescent="0.25">
      <c r="A2" t="s">
        <v>10</v>
      </c>
    </row>
    <row r="3" spans="1:1" x14ac:dyDescent="0.25">
      <c r="A3" t="s">
        <v>1</v>
      </c>
    </row>
    <row r="4" spans="1:1" x14ac:dyDescent="0.25">
      <c r="A4" t="s">
        <v>2</v>
      </c>
    </row>
    <row r="5" spans="1:1" x14ac:dyDescent="0.25">
      <c r="A5" s="2" t="s">
        <v>3</v>
      </c>
    </row>
    <row r="6" spans="1:1" ht="15.75" thickBot="1" x14ac:dyDescent="0.3">
      <c r="A6" s="2"/>
    </row>
    <row r="7" spans="1:1" ht="38.25" thickBot="1" x14ac:dyDescent="0.3">
      <c r="A7" s="3" t="s">
        <v>4</v>
      </c>
    </row>
    <row r="8" spans="1:1" s="10" customFormat="1" ht="56.25" x14ac:dyDescent="0.3">
      <c r="A8" s="4" t="s">
        <v>5</v>
      </c>
    </row>
    <row r="9" spans="1:1" s="7" customFormat="1" ht="18.75" x14ac:dyDescent="0.3">
      <c r="A9" s="5" t="s">
        <v>6</v>
      </c>
    </row>
    <row r="10" spans="1:1" s="7" customFormat="1" ht="18.75" x14ac:dyDescent="0.3">
      <c r="A10" s="6" t="s">
        <v>7</v>
      </c>
    </row>
    <row r="11" spans="1:1" s="7" customFormat="1" ht="19.5" thickBot="1" x14ac:dyDescent="0.35"/>
    <row r="12" spans="1:1" ht="38.25" thickBot="1" x14ac:dyDescent="0.3">
      <c r="A12" s="3" t="s">
        <v>11</v>
      </c>
    </row>
    <row r="13" spans="1:1" ht="15.75" thickBot="1" x14ac:dyDescent="0.3">
      <c r="A13" s="8"/>
    </row>
    <row r="14" spans="1:1" ht="19.5" thickBot="1" x14ac:dyDescent="0.3">
      <c r="A14" s="3" t="s">
        <v>8</v>
      </c>
    </row>
    <row r="15" spans="1:1" ht="15.75" thickBot="1" x14ac:dyDescent="0.3">
      <c r="A15" s="9"/>
    </row>
    <row r="16" spans="1:1" ht="38.25" thickBot="1" x14ac:dyDescent="0.3">
      <c r="A16" s="3" t="s">
        <v>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B71"/>
  <sheetViews>
    <sheetView view="pageBreakPreview" zoomScale="60" workbookViewId="0">
      <selection activeCell="E62" sqref="E62"/>
    </sheetView>
  </sheetViews>
  <sheetFormatPr defaultRowHeight="15" x14ac:dyDescent="0.25"/>
  <cols>
    <col min="1" max="1" width="94.140625" customWidth="1"/>
    <col min="2" max="2" width="46.7109375" customWidth="1"/>
  </cols>
  <sheetData>
    <row r="1" spans="1:2" x14ac:dyDescent="0.25">
      <c r="A1" s="171" t="s">
        <v>88</v>
      </c>
      <c r="B1" s="172"/>
    </row>
    <row r="2" spans="1:2" x14ac:dyDescent="0.25">
      <c r="A2" s="29"/>
      <c r="B2" s="17"/>
    </row>
    <row r="3" spans="1:2" ht="71.25" customHeight="1" x14ac:dyDescent="0.25">
      <c r="A3" s="171" t="s">
        <v>324</v>
      </c>
      <c r="B3" s="172"/>
    </row>
    <row r="4" spans="1:2" ht="25.5" x14ac:dyDescent="0.35">
      <c r="A4" s="173" t="s">
        <v>22</v>
      </c>
      <c r="B4" s="173"/>
    </row>
    <row r="5" spans="1:2" ht="22.5" x14ac:dyDescent="0.3">
      <c r="A5" s="174" t="s">
        <v>325</v>
      </c>
      <c r="B5" s="174"/>
    </row>
    <row r="6" spans="1:2" ht="18.75" x14ac:dyDescent="0.25">
      <c r="A6" s="160" t="s">
        <v>26</v>
      </c>
      <c r="B6" s="119" t="s">
        <v>27</v>
      </c>
    </row>
    <row r="7" spans="1:2" ht="75" x14ac:dyDescent="0.25">
      <c r="A7" s="160"/>
      <c r="B7" s="120" t="s">
        <v>326</v>
      </c>
    </row>
    <row r="8" spans="1:2" ht="20.25" x14ac:dyDescent="0.3">
      <c r="A8" s="169" t="s">
        <v>457</v>
      </c>
      <c r="B8" s="170"/>
    </row>
    <row r="9" spans="1:2" ht="56.25" x14ac:dyDescent="0.3">
      <c r="A9" s="99" t="s">
        <v>459</v>
      </c>
      <c r="B9" s="100">
        <v>1</v>
      </c>
    </row>
    <row r="10" spans="1:2" ht="112.5" x14ac:dyDescent="0.3">
      <c r="A10" s="99" t="s">
        <v>458</v>
      </c>
      <c r="B10" s="100">
        <v>1</v>
      </c>
    </row>
    <row r="11" spans="1:2" ht="206.25" x14ac:dyDescent="0.3">
      <c r="A11" s="99" t="s">
        <v>460</v>
      </c>
      <c r="B11" s="100">
        <v>1</v>
      </c>
    </row>
    <row r="12" spans="1:2" ht="318.75" x14ac:dyDescent="0.3">
      <c r="A12" s="99" t="s">
        <v>461</v>
      </c>
      <c r="B12" s="100">
        <v>1</v>
      </c>
    </row>
    <row r="13" spans="1:2" ht="243.75" x14ac:dyDescent="0.3">
      <c r="A13" s="99" t="s">
        <v>462</v>
      </c>
      <c r="B13" s="100">
        <v>1</v>
      </c>
    </row>
    <row r="14" spans="1:2" ht="18.75" x14ac:dyDescent="0.3">
      <c r="A14" s="104" t="s">
        <v>374</v>
      </c>
      <c r="B14" s="102">
        <f>SUM(B9:B13)</f>
        <v>5</v>
      </c>
    </row>
    <row r="15" spans="1:2" ht="20.25" x14ac:dyDescent="0.3">
      <c r="A15" s="122" t="s">
        <v>463</v>
      </c>
      <c r="B15" s="121"/>
    </row>
    <row r="16" spans="1:2" ht="93.75" x14ac:dyDescent="0.3">
      <c r="A16" s="99" t="s">
        <v>464</v>
      </c>
      <c r="B16" s="100">
        <v>1</v>
      </c>
    </row>
    <row r="17" spans="1:2" ht="93.75" x14ac:dyDescent="0.3">
      <c r="A17" s="99" t="s">
        <v>465</v>
      </c>
      <c r="B17" s="100">
        <v>1</v>
      </c>
    </row>
    <row r="18" spans="1:2" ht="187.5" x14ac:dyDescent="0.3">
      <c r="A18" s="99" t="s">
        <v>466</v>
      </c>
      <c r="B18" s="100">
        <v>1</v>
      </c>
    </row>
    <row r="19" spans="1:2" ht="262.5" x14ac:dyDescent="0.3">
      <c r="A19" s="99" t="s">
        <v>467</v>
      </c>
      <c r="B19" s="100">
        <v>1</v>
      </c>
    </row>
    <row r="20" spans="1:2" ht="187.5" x14ac:dyDescent="0.3">
      <c r="A20" s="99" t="s">
        <v>468</v>
      </c>
      <c r="B20" s="100">
        <v>1</v>
      </c>
    </row>
    <row r="21" spans="1:2" ht="18.75" x14ac:dyDescent="0.3">
      <c r="A21" s="104" t="s">
        <v>374</v>
      </c>
      <c r="B21" s="102">
        <f>SUM(B16:B20)</f>
        <v>5</v>
      </c>
    </row>
    <row r="22" spans="1:2" ht="20.25" x14ac:dyDescent="0.3">
      <c r="A22" s="122" t="s">
        <v>469</v>
      </c>
      <c r="B22" s="121"/>
    </row>
    <row r="23" spans="1:2" ht="112.5" x14ac:dyDescent="0.3">
      <c r="A23" s="99" t="s">
        <v>470</v>
      </c>
      <c r="B23" s="100">
        <v>1</v>
      </c>
    </row>
    <row r="24" spans="1:2" ht="112.5" x14ac:dyDescent="0.3">
      <c r="A24" s="99" t="s">
        <v>471</v>
      </c>
      <c r="B24" s="100">
        <v>1</v>
      </c>
    </row>
    <row r="25" spans="1:2" ht="112.5" x14ac:dyDescent="0.3">
      <c r="A25" s="99" t="s">
        <v>472</v>
      </c>
      <c r="B25" s="100">
        <v>1</v>
      </c>
    </row>
    <row r="26" spans="1:2" ht="150" x14ac:dyDescent="0.3">
      <c r="A26" s="99" t="s">
        <v>473</v>
      </c>
      <c r="B26" s="100">
        <v>1</v>
      </c>
    </row>
    <row r="27" spans="1:2" ht="187.5" x14ac:dyDescent="0.3">
      <c r="A27" s="99" t="s">
        <v>474</v>
      </c>
      <c r="B27" s="100">
        <v>1</v>
      </c>
    </row>
    <row r="28" spans="1:2" ht="18.75" x14ac:dyDescent="0.3">
      <c r="A28" s="104" t="s">
        <v>374</v>
      </c>
      <c r="B28" s="102">
        <f>SUM(B23:B27)</f>
        <v>5</v>
      </c>
    </row>
    <row r="29" spans="1:2" ht="20.25" x14ac:dyDescent="0.3">
      <c r="A29" s="122" t="s">
        <v>475</v>
      </c>
      <c r="B29" s="121"/>
    </row>
    <row r="30" spans="1:2" ht="150" x14ac:dyDescent="0.3">
      <c r="A30" s="99" t="s">
        <v>476</v>
      </c>
      <c r="B30" s="100">
        <v>1</v>
      </c>
    </row>
    <row r="31" spans="1:2" ht="131.25" x14ac:dyDescent="0.3">
      <c r="A31" s="99" t="s">
        <v>477</v>
      </c>
      <c r="B31" s="100">
        <v>1</v>
      </c>
    </row>
    <row r="32" spans="1:2" ht="187.5" x14ac:dyDescent="0.3">
      <c r="A32" s="99" t="s">
        <v>478</v>
      </c>
      <c r="B32" s="100">
        <v>1</v>
      </c>
    </row>
    <row r="33" spans="1:2" ht="187.5" x14ac:dyDescent="0.3">
      <c r="A33" s="99" t="s">
        <v>479</v>
      </c>
      <c r="B33" s="100">
        <v>1</v>
      </c>
    </row>
    <row r="34" spans="1:2" ht="168.75" x14ac:dyDescent="0.3">
      <c r="A34" s="99" t="s">
        <v>480</v>
      </c>
      <c r="B34" s="100">
        <v>1</v>
      </c>
    </row>
    <row r="35" spans="1:2" ht="18.75" x14ac:dyDescent="0.3">
      <c r="A35" s="104" t="s">
        <v>374</v>
      </c>
      <c r="B35" s="102">
        <f>SUM(B30:B34)</f>
        <v>5</v>
      </c>
    </row>
    <row r="36" spans="1:2" ht="20.25" x14ac:dyDescent="0.3">
      <c r="A36" s="122" t="s">
        <v>481</v>
      </c>
      <c r="B36" s="121"/>
    </row>
    <row r="37" spans="1:2" ht="131.25" x14ac:dyDescent="0.3">
      <c r="A37" s="99" t="s">
        <v>482</v>
      </c>
      <c r="B37" s="100">
        <v>1</v>
      </c>
    </row>
    <row r="38" spans="1:2" ht="93.75" x14ac:dyDescent="0.3">
      <c r="A38" s="99" t="s">
        <v>483</v>
      </c>
      <c r="B38" s="100">
        <v>1</v>
      </c>
    </row>
    <row r="39" spans="1:2" ht="112.5" x14ac:dyDescent="0.3">
      <c r="A39" s="99" t="s">
        <v>484</v>
      </c>
      <c r="B39" s="100">
        <v>1</v>
      </c>
    </row>
    <row r="40" spans="1:2" ht="300" x14ac:dyDescent="0.3">
      <c r="A40" s="99" t="s">
        <v>485</v>
      </c>
      <c r="B40" s="100">
        <v>1</v>
      </c>
    </row>
    <row r="41" spans="1:2" ht="206.25" x14ac:dyDescent="0.3">
      <c r="A41" s="99" t="s">
        <v>486</v>
      </c>
      <c r="B41" s="100">
        <v>1</v>
      </c>
    </row>
    <row r="42" spans="1:2" ht="18.75" x14ac:dyDescent="0.3">
      <c r="A42" s="104" t="s">
        <v>374</v>
      </c>
      <c r="B42" s="102">
        <f>SUM(B37:B41)</f>
        <v>5</v>
      </c>
    </row>
    <row r="43" spans="1:2" ht="20.25" x14ac:dyDescent="0.3">
      <c r="A43" s="122" t="s">
        <v>487</v>
      </c>
      <c r="B43" s="121"/>
    </row>
    <row r="44" spans="1:2" ht="150" x14ac:dyDescent="0.3">
      <c r="A44" s="99" t="s">
        <v>488</v>
      </c>
      <c r="B44" s="100">
        <v>1</v>
      </c>
    </row>
    <row r="45" spans="1:2" ht="131.25" x14ac:dyDescent="0.3">
      <c r="A45" s="99" t="s">
        <v>489</v>
      </c>
      <c r="B45" s="100">
        <v>1</v>
      </c>
    </row>
    <row r="46" spans="1:2" ht="206.25" x14ac:dyDescent="0.3">
      <c r="A46" s="99" t="s">
        <v>490</v>
      </c>
      <c r="B46" s="100">
        <v>1</v>
      </c>
    </row>
    <row r="47" spans="1:2" ht="356.25" x14ac:dyDescent="0.3">
      <c r="A47" s="99" t="s">
        <v>491</v>
      </c>
      <c r="B47" s="100">
        <v>1</v>
      </c>
    </row>
    <row r="48" spans="1:2" ht="206.25" x14ac:dyDescent="0.3">
      <c r="A48" s="99" t="s">
        <v>492</v>
      </c>
      <c r="B48" s="100">
        <v>1</v>
      </c>
    </row>
    <row r="49" spans="1:2" ht="18.75" x14ac:dyDescent="0.3">
      <c r="A49" s="104" t="s">
        <v>374</v>
      </c>
      <c r="B49" s="102">
        <f>SUM(B44:B48)</f>
        <v>5</v>
      </c>
    </row>
    <row r="50" spans="1:2" ht="20.25" x14ac:dyDescent="0.3">
      <c r="A50" s="122" t="s">
        <v>493</v>
      </c>
      <c r="B50" s="121"/>
    </row>
    <row r="51" spans="1:2" ht="150" x14ac:dyDescent="0.3">
      <c r="A51" s="99" t="s">
        <v>494</v>
      </c>
      <c r="B51" s="100">
        <v>1</v>
      </c>
    </row>
    <row r="52" spans="1:2" ht="150" x14ac:dyDescent="0.3">
      <c r="A52" s="99" t="s">
        <v>495</v>
      </c>
      <c r="B52" s="100">
        <v>1</v>
      </c>
    </row>
    <row r="53" spans="1:2" ht="131.25" x14ac:dyDescent="0.3">
      <c r="A53" s="99" t="s">
        <v>496</v>
      </c>
      <c r="B53" s="100">
        <v>1</v>
      </c>
    </row>
    <row r="54" spans="1:2" ht="187.5" x14ac:dyDescent="0.3">
      <c r="A54" s="99" t="s">
        <v>497</v>
      </c>
      <c r="B54" s="100">
        <v>1</v>
      </c>
    </row>
    <row r="55" spans="1:2" ht="187.5" x14ac:dyDescent="0.3">
      <c r="A55" s="99" t="s">
        <v>498</v>
      </c>
      <c r="B55" s="100">
        <v>1</v>
      </c>
    </row>
    <row r="56" spans="1:2" ht="18.75" x14ac:dyDescent="0.3">
      <c r="A56" s="104" t="s">
        <v>374</v>
      </c>
      <c r="B56" s="102">
        <f>SUM(B51:B55)</f>
        <v>5</v>
      </c>
    </row>
    <row r="57" spans="1:2" ht="20.25" x14ac:dyDescent="0.3">
      <c r="A57" s="122" t="s">
        <v>499</v>
      </c>
      <c r="B57" s="121"/>
    </row>
    <row r="58" spans="1:2" ht="187.5" x14ac:dyDescent="0.3">
      <c r="A58" s="99" t="s">
        <v>500</v>
      </c>
      <c r="B58" s="100">
        <v>1</v>
      </c>
    </row>
    <row r="59" spans="1:2" ht="150" x14ac:dyDescent="0.3">
      <c r="A59" s="99" t="s">
        <v>501</v>
      </c>
      <c r="B59" s="100">
        <v>1</v>
      </c>
    </row>
    <row r="60" spans="1:2" ht="225" x14ac:dyDescent="0.3">
      <c r="A60" s="99" t="s">
        <v>502</v>
      </c>
      <c r="B60" s="100">
        <v>1</v>
      </c>
    </row>
    <row r="61" spans="1:2" ht="206.25" x14ac:dyDescent="0.3">
      <c r="A61" s="99" t="s">
        <v>503</v>
      </c>
      <c r="B61" s="100">
        <v>1</v>
      </c>
    </row>
    <row r="62" spans="1:2" ht="168.75" x14ac:dyDescent="0.3">
      <c r="A62" s="99" t="s">
        <v>504</v>
      </c>
      <c r="B62" s="100">
        <v>1</v>
      </c>
    </row>
    <row r="63" spans="1:2" ht="18.75" x14ac:dyDescent="0.3">
      <c r="A63" s="104" t="s">
        <v>374</v>
      </c>
      <c r="B63" s="102">
        <f>SUM(B58:B62)</f>
        <v>5</v>
      </c>
    </row>
    <row r="64" spans="1:2" ht="20.25" x14ac:dyDescent="0.3">
      <c r="A64" s="122" t="s">
        <v>505</v>
      </c>
      <c r="B64" s="121"/>
    </row>
    <row r="65" spans="1:2" ht="37.5" x14ac:dyDescent="0.3">
      <c r="A65" s="99" t="s">
        <v>506</v>
      </c>
      <c r="B65" s="100">
        <v>1</v>
      </c>
    </row>
    <row r="66" spans="1:2" ht="112.5" x14ac:dyDescent="0.3">
      <c r="A66" s="99" t="s">
        <v>507</v>
      </c>
      <c r="B66" s="100">
        <v>1</v>
      </c>
    </row>
    <row r="67" spans="1:2" ht="150" x14ac:dyDescent="0.3">
      <c r="A67" s="99" t="s">
        <v>508</v>
      </c>
      <c r="B67" s="100">
        <v>1</v>
      </c>
    </row>
    <row r="68" spans="1:2" ht="112.5" x14ac:dyDescent="0.3">
      <c r="A68" s="99" t="s">
        <v>509</v>
      </c>
      <c r="B68" s="100">
        <v>1</v>
      </c>
    </row>
    <row r="69" spans="1:2" ht="75" x14ac:dyDescent="0.3">
      <c r="A69" s="99" t="s">
        <v>510</v>
      </c>
      <c r="B69" s="100">
        <v>1</v>
      </c>
    </row>
    <row r="70" spans="1:2" ht="18.75" x14ac:dyDescent="0.3">
      <c r="A70" s="104" t="s">
        <v>374</v>
      </c>
      <c r="B70" s="102">
        <f>SUM(B65:B69)</f>
        <v>5</v>
      </c>
    </row>
    <row r="71" spans="1:2" ht="20.25" x14ac:dyDescent="0.3">
      <c r="A71" s="114" t="s">
        <v>511</v>
      </c>
      <c r="B71" s="123">
        <f>SUM(B14+B21+B28+B35+B42+B49+B56+B63+B70)/9</f>
        <v>5</v>
      </c>
    </row>
  </sheetData>
  <mergeCells count="6">
    <mergeCell ref="A6:A7"/>
    <mergeCell ref="A8:B8"/>
    <mergeCell ref="A1:B1"/>
    <mergeCell ref="A3:B3"/>
    <mergeCell ref="A4:B4"/>
    <mergeCell ref="A5:B5"/>
  </mergeCells>
  <pageMargins left="0.7" right="0.7" top="0.75" bottom="0.75" header="0.3" footer="0.3"/>
  <pageSetup paperSize="9" scale="6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Z1000"/>
  <sheetViews>
    <sheetView workbookViewId="0">
      <selection activeCell="A19" sqref="A19"/>
    </sheetView>
  </sheetViews>
  <sheetFormatPr defaultColWidth="14.42578125" defaultRowHeight="15" x14ac:dyDescent="0.25"/>
  <cols>
    <col min="1" max="1" width="91.7109375" style="17" customWidth="1"/>
    <col min="2" max="26" width="8" style="17" customWidth="1"/>
    <col min="27" max="16384" width="14.42578125" style="17"/>
  </cols>
  <sheetData>
    <row r="1" spans="1:26" ht="19.5" customHeight="1" thickBot="1" x14ac:dyDescent="0.35">
      <c r="A1" s="15" t="s">
        <v>0</v>
      </c>
      <c r="B1" s="16" t="s">
        <v>16</v>
      </c>
    </row>
    <row r="2" spans="1:26" x14ac:dyDescent="0.25">
      <c r="A2" s="18" t="s">
        <v>17</v>
      </c>
      <c r="B2" s="19"/>
    </row>
    <row r="3" spans="1:26" x14ac:dyDescent="0.25">
      <c r="A3" s="18" t="s">
        <v>18</v>
      </c>
    </row>
    <row r="4" spans="1:26" x14ac:dyDescent="0.25">
      <c r="A4" s="18" t="s">
        <v>2</v>
      </c>
    </row>
    <row r="5" spans="1:26" x14ac:dyDescent="0.25">
      <c r="A5" s="20" t="s">
        <v>3</v>
      </c>
    </row>
    <row r="6" spans="1:26" ht="15.75" customHeight="1" thickBot="1" x14ac:dyDescent="0.3">
      <c r="A6" s="20"/>
    </row>
    <row r="7" spans="1:26" ht="38.25" customHeight="1" thickBot="1" x14ac:dyDescent="0.3">
      <c r="A7" s="21" t="s">
        <v>4</v>
      </c>
    </row>
    <row r="8" spans="1:26" ht="36.75" customHeight="1" x14ac:dyDescent="0.3">
      <c r="A8" s="22" t="s">
        <v>5</v>
      </c>
      <c r="B8" s="23"/>
      <c r="C8" s="23"/>
      <c r="D8" s="23"/>
      <c r="E8" s="23"/>
      <c r="F8" s="23"/>
      <c r="G8" s="23"/>
      <c r="H8" s="23"/>
      <c r="I8" s="23"/>
      <c r="J8" s="23"/>
      <c r="K8" s="23"/>
      <c r="L8" s="23"/>
      <c r="M8" s="23"/>
      <c r="N8" s="23"/>
      <c r="O8" s="23"/>
      <c r="P8" s="23"/>
      <c r="Q8" s="23"/>
      <c r="R8" s="23"/>
      <c r="S8" s="23"/>
      <c r="T8" s="23"/>
      <c r="U8" s="23"/>
      <c r="V8" s="23"/>
      <c r="W8" s="23"/>
      <c r="X8" s="23"/>
      <c r="Y8" s="23"/>
      <c r="Z8" s="23"/>
    </row>
    <row r="9" spans="1:26" ht="18.75" customHeight="1" x14ac:dyDescent="0.3">
      <c r="A9" s="24" t="s">
        <v>19</v>
      </c>
      <c r="B9" s="25"/>
      <c r="C9" s="25"/>
      <c r="D9" s="25"/>
      <c r="E9" s="25"/>
      <c r="F9" s="25"/>
      <c r="G9" s="25"/>
      <c r="H9" s="25"/>
      <c r="I9" s="25"/>
      <c r="J9" s="25"/>
      <c r="K9" s="25"/>
      <c r="L9" s="25"/>
      <c r="M9" s="25"/>
      <c r="N9" s="25"/>
      <c r="O9" s="25"/>
      <c r="P9" s="25"/>
      <c r="Q9" s="25"/>
      <c r="R9" s="25"/>
      <c r="S9" s="25"/>
      <c r="T9" s="25"/>
      <c r="U9" s="25"/>
      <c r="V9" s="25"/>
      <c r="W9" s="25"/>
      <c r="X9" s="25"/>
      <c r="Y9" s="25"/>
      <c r="Z9" s="25"/>
    </row>
    <row r="10" spans="1:26" ht="18.75" customHeight="1" x14ac:dyDescent="0.3">
      <c r="A10" s="26" t="s">
        <v>7</v>
      </c>
      <c r="B10" s="25"/>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26" ht="18.75" customHeight="1" x14ac:dyDescent="0.3">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ht="15.75" customHeight="1" thickBot="1" x14ac:dyDescent="0.3">
      <c r="A12" s="27"/>
    </row>
    <row r="13" spans="1:26" ht="38.25" customHeight="1" thickBot="1" x14ac:dyDescent="0.3">
      <c r="A13" s="21" t="s">
        <v>20</v>
      </c>
    </row>
    <row r="14" spans="1:26" x14ac:dyDescent="0.25">
      <c r="A14" s="28"/>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rgb="FF00B050"/>
  </sheetPr>
  <dimension ref="A1:B1000"/>
  <sheetViews>
    <sheetView workbookViewId="0">
      <selection activeCell="A7" sqref="A7"/>
    </sheetView>
  </sheetViews>
  <sheetFormatPr defaultColWidth="14.42578125" defaultRowHeight="15" x14ac:dyDescent="0.25"/>
  <cols>
    <col min="1" max="1" width="87.28515625" style="17" customWidth="1"/>
    <col min="2" max="2" width="45.28515625" style="17" customWidth="1"/>
    <col min="3" max="26" width="8" style="17" customWidth="1"/>
    <col min="27" max="16384" width="14.42578125" style="17"/>
  </cols>
  <sheetData>
    <row r="1" spans="1:2" ht="18.75" customHeight="1" x14ac:dyDescent="0.25">
      <c r="A1" s="171" t="s">
        <v>21</v>
      </c>
      <c r="B1" s="172"/>
    </row>
    <row r="2" spans="1:2" x14ac:dyDescent="0.25">
      <c r="A2" s="29"/>
    </row>
    <row r="3" spans="1:2" ht="34.5" customHeight="1" x14ac:dyDescent="0.25">
      <c r="A3" s="171" t="s">
        <v>830</v>
      </c>
      <c r="B3" s="172"/>
    </row>
    <row r="4" spans="1:2" ht="22.5" customHeight="1" x14ac:dyDescent="0.25">
      <c r="A4" s="175" t="s">
        <v>22</v>
      </c>
      <c r="B4" s="172"/>
    </row>
    <row r="5" spans="1:2" ht="26.25" customHeight="1" x14ac:dyDescent="0.4">
      <c r="A5" s="30" t="s">
        <v>831</v>
      </c>
      <c r="B5" s="31"/>
    </row>
    <row r="6" spans="1:2" ht="26.25" customHeight="1" x14ac:dyDescent="0.4">
      <c r="A6" s="32" t="s">
        <v>832</v>
      </c>
      <c r="B6" s="33"/>
    </row>
    <row r="7" spans="1:2" ht="50.25" customHeight="1" x14ac:dyDescent="0.4">
      <c r="A7" s="34" t="s">
        <v>23</v>
      </c>
      <c r="B7" s="35"/>
    </row>
    <row r="8" spans="1:2" ht="17.25" customHeight="1" x14ac:dyDescent="0.25">
      <c r="A8" s="176" t="s">
        <v>24</v>
      </c>
      <c r="B8" s="177"/>
    </row>
    <row r="9" spans="1:2" ht="18.75" customHeight="1" x14ac:dyDescent="0.25">
      <c r="A9" s="18" t="s">
        <v>25</v>
      </c>
      <c r="B9" s="36"/>
    </row>
    <row r="10" spans="1:2" ht="18.75" customHeight="1" x14ac:dyDescent="0.25">
      <c r="A10" s="178" t="s">
        <v>26</v>
      </c>
      <c r="B10" s="37" t="s">
        <v>27</v>
      </c>
    </row>
    <row r="11" spans="1:2" ht="78.75" customHeight="1" x14ac:dyDescent="0.25">
      <c r="A11" s="179"/>
      <c r="B11" s="38" t="s">
        <v>28</v>
      </c>
    </row>
    <row r="12" spans="1:2" ht="15.75" customHeight="1" x14ac:dyDescent="0.25">
      <c r="A12" s="39" t="s">
        <v>29</v>
      </c>
      <c r="B12" s="40"/>
    </row>
    <row r="13" spans="1:2" x14ac:dyDescent="0.25">
      <c r="A13" s="41" t="s">
        <v>30</v>
      </c>
      <c r="B13" s="42" t="e">
        <f>(Солнышко!B18+Радуга!B18+Ладушки!B18+Игрушка!B18+Сказка!B18+Берёзка!B18+#REF!+#REF!+#REF!+#REF!+#REF!)/11</f>
        <v>#REF!</v>
      </c>
    </row>
    <row r="14" spans="1:2" ht="20.25" customHeight="1" x14ac:dyDescent="0.3">
      <c r="A14" s="43" t="s">
        <v>31</v>
      </c>
      <c r="B14" s="44"/>
    </row>
    <row r="15" spans="1:2" ht="15.75" customHeight="1" x14ac:dyDescent="0.25">
      <c r="A15" s="45" t="s">
        <v>30</v>
      </c>
      <c r="B15" s="42" t="e">
        <f>(Солнышко!B25+Радуга!B25+Ладушки!B25+Игрушка!B25+Сказка!B25+Берёзка!B25+#REF!+#REF!+#REF!+#REF!+#REF!)/11</f>
        <v>#REF!</v>
      </c>
    </row>
    <row r="16" spans="1:2" ht="20.25" customHeight="1" x14ac:dyDescent="0.25">
      <c r="A16" s="46" t="s">
        <v>32</v>
      </c>
      <c r="B16" s="44"/>
    </row>
    <row r="17" spans="1:2" ht="21" customHeight="1" x14ac:dyDescent="0.35">
      <c r="A17" s="47" t="s">
        <v>30</v>
      </c>
      <c r="B17" s="48" t="e">
        <f>(Солнышко!B32+Радуга!B32+Ладушки!B32+Игрушка!B32+Сказка!B32+Берёзка!B32+#REF!+#REF!+#REF!+#REF!+#REF!)/11</f>
        <v>#REF!</v>
      </c>
    </row>
    <row r="18" spans="1:2" ht="18.75" customHeight="1" x14ac:dyDescent="0.25">
      <c r="A18" s="49" t="s">
        <v>33</v>
      </c>
      <c r="B18" s="49"/>
    </row>
    <row r="19" spans="1:2" ht="21" customHeight="1" x14ac:dyDescent="0.35">
      <c r="A19" s="47" t="s">
        <v>30</v>
      </c>
      <c r="B19" s="48" t="e">
        <f>(Солнышко!B39+Радуга!B39+Ладушки!B39+Игрушка!B39+Сказка!B39+Берёзка!B39+#REF!+#REF!+#REF!+#REF!+#REF!)/11</f>
        <v>#REF!</v>
      </c>
    </row>
    <row r="20" spans="1:2" ht="18.75" customHeight="1" x14ac:dyDescent="0.25">
      <c r="A20" s="49" t="s">
        <v>34</v>
      </c>
      <c r="B20" s="49"/>
    </row>
    <row r="21" spans="1:2" ht="31.5" customHeight="1" x14ac:dyDescent="0.35">
      <c r="A21" s="47" t="s">
        <v>30</v>
      </c>
      <c r="B21" s="48" t="e">
        <f>(Солнышко!B46+Радуга!B46+Ладушки!B46+Игрушка!B46+Сказка!B46+Берёзка!B46+#REF!+#REF!+#REF!+#REF!+#REF!)/11</f>
        <v>#REF!</v>
      </c>
    </row>
    <row r="22" spans="1:2" ht="63" customHeight="1" x14ac:dyDescent="0.3">
      <c r="A22" s="43" t="s">
        <v>35</v>
      </c>
      <c r="B22" s="49"/>
    </row>
    <row r="23" spans="1:2" ht="15.75" customHeight="1" x14ac:dyDescent="0.35">
      <c r="A23" s="50" t="s">
        <v>30</v>
      </c>
      <c r="B23" s="51" t="e">
        <f>(Солнышко!B53+Радуга!B53+Ладушки!B53+Игрушка!B53+Сказка!B53+Берёзка!B53+#REF!+#REF!+#REF!+#REF!+#REF!)/11</f>
        <v>#REF!</v>
      </c>
    </row>
    <row r="24" spans="1:2" ht="15.75" customHeight="1" x14ac:dyDescent="0.3">
      <c r="A24" s="43" t="s">
        <v>36</v>
      </c>
      <c r="B24" s="49"/>
    </row>
    <row r="25" spans="1:2" ht="15.75" customHeight="1" x14ac:dyDescent="0.25">
      <c r="A25" s="52" t="s">
        <v>30</v>
      </c>
      <c r="B25" s="53" t="e">
        <f>(Солнышко!B60+Радуга!B60+Ладушки!B60+Игрушка!B60+Сказка!B60+Берёзка!B60+#REF!+#REF!+#REF!+#REF!+#REF!)/11</f>
        <v>#REF!</v>
      </c>
    </row>
    <row r="26" spans="1:2" ht="15.75" customHeight="1" x14ac:dyDescent="0.25">
      <c r="A26" s="54" t="s">
        <v>37</v>
      </c>
      <c r="B26" s="54" t="e">
        <f>(Солнышко!B61+Радуга!B61+Ладушки!B61+Игрушка!B61+Сказка!B61+Берёзка!B61+#REF!+#REF!+#REF!+#REF!+#REF!)/11</f>
        <v>#REF!</v>
      </c>
    </row>
    <row r="27" spans="1:2" ht="21" customHeight="1" x14ac:dyDescent="0.35">
      <c r="A27" s="55" t="s">
        <v>38</v>
      </c>
      <c r="B27" s="56"/>
    </row>
    <row r="28" spans="1:2" ht="21" customHeight="1" x14ac:dyDescent="0.35">
      <c r="A28" s="57" t="s">
        <v>39</v>
      </c>
      <c r="B28" s="58"/>
    </row>
    <row r="29" spans="1:2" ht="15.75" customHeight="1" x14ac:dyDescent="0.25">
      <c r="A29" s="47" t="s">
        <v>30</v>
      </c>
      <c r="B29" s="42" t="e">
        <f>(Солнышко!B69+Радуга!B69+Ладушки!B69+Игрушка!B69+Сказка!B69+Берёзка!B69+#REF!+#REF!+#REF!+#REF!+#REF!)/11</f>
        <v>#REF!</v>
      </c>
    </row>
    <row r="30" spans="1:2" ht="39.75" customHeight="1" x14ac:dyDescent="0.25">
      <c r="A30" s="46" t="s">
        <v>40</v>
      </c>
      <c r="B30" s="59"/>
    </row>
    <row r="31" spans="1:2" ht="21" customHeight="1" x14ac:dyDescent="0.35">
      <c r="A31" s="47" t="s">
        <v>30</v>
      </c>
      <c r="B31" s="48" t="e">
        <f>(Солнышко!B76+Радуга!B76+Ладушки!B76+Игрушка!B76+Сказка!B76+Берёзка!B76+#REF!+#REF!+#REF!+#REF!+#REF!)/11</f>
        <v>#REF!</v>
      </c>
    </row>
    <row r="32" spans="1:2" ht="20.25" customHeight="1" x14ac:dyDescent="0.25">
      <c r="A32" s="46" t="s">
        <v>41</v>
      </c>
      <c r="B32" s="49"/>
    </row>
    <row r="33" spans="1:2" ht="21" customHeight="1" x14ac:dyDescent="0.35">
      <c r="A33" s="47" t="s">
        <v>30</v>
      </c>
      <c r="B33" s="48" t="e">
        <f>(Солнышко!B83+Радуга!B83+Ладушки!B83+Игрушка!B83+Сказка!B83+Берёзка!B83+#REF!+#REF!+#REF!+#REF!+#REF!)/11</f>
        <v>#REF!</v>
      </c>
    </row>
    <row r="34" spans="1:2" ht="20.25" customHeight="1" x14ac:dyDescent="0.3">
      <c r="A34" s="43" t="s">
        <v>42</v>
      </c>
      <c r="B34" s="49"/>
    </row>
    <row r="35" spans="1:2" ht="21" customHeight="1" x14ac:dyDescent="0.35">
      <c r="A35" s="47" t="s">
        <v>30</v>
      </c>
      <c r="B35" s="48" t="e">
        <f>(Солнышко!B90+Радуга!B90+Ладушки!B90+Игрушка!B90+Сказка!B90+Берёзка!B90+#REF!+#REF!+#REF!+#REF!+#REF!)/11</f>
        <v>#REF!</v>
      </c>
    </row>
    <row r="36" spans="1:2" ht="56.25" customHeight="1" x14ac:dyDescent="0.25">
      <c r="A36" s="49" t="s">
        <v>43</v>
      </c>
      <c r="B36" s="49"/>
    </row>
    <row r="37" spans="1:2" ht="21" customHeight="1" x14ac:dyDescent="0.35">
      <c r="A37" s="47" t="s">
        <v>30</v>
      </c>
      <c r="B37" s="48" t="e">
        <f>(Солнышко!B97+Радуга!B97+Ладушки!B97+Игрушка!B97+Сказка!B97+Берёзка!B97+#REF!+#REF!+#REF!+#REF!+#REF!)/11</f>
        <v>#REF!</v>
      </c>
    </row>
    <row r="38" spans="1:2" ht="37.5" customHeight="1" x14ac:dyDescent="0.25">
      <c r="A38" s="49" t="s">
        <v>44</v>
      </c>
      <c r="B38" s="49"/>
    </row>
    <row r="39" spans="1:2" ht="21" customHeight="1" x14ac:dyDescent="0.35">
      <c r="A39" s="47" t="s">
        <v>30</v>
      </c>
      <c r="B39" s="48" t="e">
        <f>(Солнышко!B104+Радуга!B104+Ладушки!B104+Игрушка!B104+Сказка!B104+Берёзка!B104+#REF!+#REF!+#REF!+#REF!+#REF!)/11</f>
        <v>#REF!</v>
      </c>
    </row>
    <row r="40" spans="1:2" ht="110.25" customHeight="1" x14ac:dyDescent="0.35">
      <c r="A40" s="60" t="s">
        <v>45</v>
      </c>
      <c r="B40" s="61"/>
    </row>
    <row r="41" spans="1:2" ht="21" customHeight="1" x14ac:dyDescent="0.35">
      <c r="A41" s="47" t="s">
        <v>30</v>
      </c>
      <c r="B41" s="48" t="e">
        <f>(Солнышко!B111+Радуга!B111+Ладушки!B111+Игрушка!B111+Сказка!B111+Берёзка!B111+#REF!+#REF!+#REF!+#REF!+#REF!)/11</f>
        <v>#REF!</v>
      </c>
    </row>
    <row r="42" spans="1:2" ht="21" customHeight="1" x14ac:dyDescent="0.35">
      <c r="A42" s="62" t="s">
        <v>46</v>
      </c>
      <c r="B42" s="63" t="e">
        <f>(Солнышко!B112+Радуга!B112+Ладушки!B112+Игрушка!B112+Сказка!B112+Берёзка!B112+#REF!+#REF!+#REF!+#REF!+#REF!)/11</f>
        <v>#REF!</v>
      </c>
    </row>
    <row r="43" spans="1:2" ht="21" customHeight="1" x14ac:dyDescent="0.35">
      <c r="A43" s="64" t="s">
        <v>47</v>
      </c>
      <c r="B43" s="65"/>
    </row>
    <row r="44" spans="1:2" ht="40.5" customHeight="1" x14ac:dyDescent="0.35">
      <c r="A44" s="60" t="s">
        <v>48</v>
      </c>
      <c r="B44" s="61"/>
    </row>
    <row r="45" spans="1:2" ht="21" customHeight="1" x14ac:dyDescent="0.35">
      <c r="A45" s="47" t="s">
        <v>30</v>
      </c>
      <c r="B45" s="48" t="e">
        <f>(Солнышко!B120+Радуга!B120+Ладушки!B120+Игрушка!B120+Сказка!B120+Берёзка!B120+#REF!+#REF!+#REF!+#REF!+#REF!)/11</f>
        <v>#REF!</v>
      </c>
    </row>
    <row r="46" spans="1:2" ht="21" customHeight="1" x14ac:dyDescent="0.35">
      <c r="A46" s="43" t="s">
        <v>49</v>
      </c>
      <c r="B46" s="61"/>
    </row>
    <row r="47" spans="1:2" ht="21" customHeight="1" x14ac:dyDescent="0.35">
      <c r="A47" s="47" t="s">
        <v>30</v>
      </c>
      <c r="B47" s="48" t="e">
        <f>(Солнышко!B127+Радуга!B127+Ладушки!B127+Игрушка!B127+Сказка!B127+Берёзка!B127+#REF!+#REF!+#REF!+#REF!+#REF!)/11</f>
        <v>#REF!</v>
      </c>
    </row>
    <row r="48" spans="1:2" ht="21" customHeight="1" x14ac:dyDescent="0.35">
      <c r="A48" s="60" t="s">
        <v>50</v>
      </c>
      <c r="B48" s="61"/>
    </row>
    <row r="49" spans="1:2" ht="21" customHeight="1" x14ac:dyDescent="0.35">
      <c r="A49" s="47" t="s">
        <v>30</v>
      </c>
      <c r="B49" s="48" t="e">
        <f>(Солнышко!B104+Радуга!B104+Ладушки!B104+Игрушка!B104+Сказка!B104+Берёзка!B104+#REF!+#REF!+#REF!+#REF!+#REF!)/11</f>
        <v>#REF!</v>
      </c>
    </row>
    <row r="50" spans="1:2" ht="21" customHeight="1" x14ac:dyDescent="0.35">
      <c r="A50" s="60" t="s">
        <v>51</v>
      </c>
      <c r="B50" s="61"/>
    </row>
    <row r="51" spans="1:2" ht="21" customHeight="1" x14ac:dyDescent="0.35">
      <c r="A51" s="47" t="s">
        <v>30</v>
      </c>
      <c r="B51" s="48" t="e">
        <f>(Солнышко!B141+Радуга!B141+Ладушки!B141+Игрушка!B141+Сказка!B141+Берёзка!B141+#REF!+#REF!+#REF!+#REF!+#REF!)/11</f>
        <v>#REF!</v>
      </c>
    </row>
    <row r="52" spans="1:2" ht="21" customHeight="1" x14ac:dyDescent="0.35">
      <c r="A52" s="43" t="s">
        <v>52</v>
      </c>
      <c r="B52" s="61"/>
    </row>
    <row r="53" spans="1:2" ht="15.75" customHeight="1" x14ac:dyDescent="0.35">
      <c r="A53" s="47" t="s">
        <v>30</v>
      </c>
      <c r="B53" s="48" t="e">
        <f>(Солнышко!B148+Радуга!B148+Ладушки!B148+Игрушка!B148+Сказка!B148+Берёзка!B148+#REF!+#REF!+#REF!+#REF!+#REF!)/11</f>
        <v>#REF!</v>
      </c>
    </row>
    <row r="54" spans="1:2" ht="40.5" customHeight="1" x14ac:dyDescent="0.35">
      <c r="A54" s="60" t="s">
        <v>53</v>
      </c>
      <c r="B54" s="61"/>
    </row>
    <row r="55" spans="1:2" ht="21" customHeight="1" x14ac:dyDescent="0.35">
      <c r="A55" s="47" t="s">
        <v>30</v>
      </c>
      <c r="B55" s="48" t="e">
        <f>(Солнышко!B104+Радуга!B104+Ладушки!B104+Игрушка!B104+Сказка!B104+Берёзка!B104+#REF!+#REF!+#REF!+#REF!+#REF!)/11</f>
        <v>#REF!</v>
      </c>
    </row>
    <row r="56" spans="1:2" ht="40.5" customHeight="1" x14ac:dyDescent="0.35">
      <c r="A56" s="60" t="s">
        <v>54</v>
      </c>
      <c r="B56" s="61"/>
    </row>
    <row r="57" spans="1:2" ht="21" customHeight="1" x14ac:dyDescent="0.35">
      <c r="A57" s="47" t="s">
        <v>30</v>
      </c>
      <c r="B57" s="48" t="e">
        <f>(Солнышко!B162+Радуга!B162+Ладушки!B162+Игрушка!B162+Сказка!B162+Берёзка!B162+#REF!+#REF!+#REF!+#REF!+#REF!)/11</f>
        <v>#REF!</v>
      </c>
    </row>
    <row r="58" spans="1:2" ht="21" customHeight="1" x14ac:dyDescent="0.35">
      <c r="A58" s="62" t="s">
        <v>55</v>
      </c>
      <c r="B58" s="63" t="e">
        <f>(Солнышко!B163+Радуга!B163+Ладушки!B163+Игрушка!B163+Сказка!B163+Берёзка!B163+#REF!+#REF!+#REF!+#REF!+#REF!)/11</f>
        <v>#REF!</v>
      </c>
    </row>
    <row r="59" spans="1:2" ht="21" customHeight="1" x14ac:dyDescent="0.35">
      <c r="A59" s="64" t="s">
        <v>56</v>
      </c>
      <c r="B59" s="65"/>
    </row>
    <row r="60" spans="1:2" ht="21" customHeight="1" x14ac:dyDescent="0.35">
      <c r="A60" s="60" t="s">
        <v>57</v>
      </c>
      <c r="B60" s="61"/>
    </row>
    <row r="61" spans="1:2" ht="21" customHeight="1" x14ac:dyDescent="0.35">
      <c r="A61" s="66" t="s">
        <v>30</v>
      </c>
      <c r="B61" s="48" t="e">
        <f>(Солнышко!B171+Радуга!B171+Ладушки!B171+Игрушка!B171+Сказка!B171+Берёзка!B171+#REF!+#REF!+#REF!+#REF!+#REF!)/11</f>
        <v>#REF!</v>
      </c>
    </row>
    <row r="62" spans="1:2" ht="21" customHeight="1" x14ac:dyDescent="0.35">
      <c r="A62" s="60" t="s">
        <v>58</v>
      </c>
      <c r="B62" s="61"/>
    </row>
    <row r="63" spans="1:2" ht="21" customHeight="1" x14ac:dyDescent="0.35">
      <c r="A63" s="66" t="s">
        <v>30</v>
      </c>
      <c r="B63" s="48" t="e">
        <f>(Солнышко!B178+Радуга!B178+Ладушки!B178+Игрушка!B178+Сказка!B178+Берёзка!B178+#REF!+#REF!+#REF!+#REF!+#REF!)/11</f>
        <v>#REF!</v>
      </c>
    </row>
    <row r="64" spans="1:2" ht="21" customHeight="1" x14ac:dyDescent="0.35">
      <c r="A64" s="43" t="s">
        <v>59</v>
      </c>
      <c r="B64" s="61"/>
    </row>
    <row r="65" spans="1:2" ht="21" customHeight="1" x14ac:dyDescent="0.35">
      <c r="A65" s="47" t="s">
        <v>30</v>
      </c>
      <c r="B65" s="48" t="e">
        <f>(Солнышко!B185+Радуга!B185+Ладушки!B185+Игрушка!B185+Сказка!B185+Берёзка!B185+#REF!+#REF!+#REF!+#REF!+#REF!)/11</f>
        <v>#REF!</v>
      </c>
    </row>
    <row r="66" spans="1:2" ht="21" customHeight="1" x14ac:dyDescent="0.35">
      <c r="A66" s="43" t="s">
        <v>60</v>
      </c>
      <c r="B66" s="61"/>
    </row>
    <row r="67" spans="1:2" ht="21" customHeight="1" x14ac:dyDescent="0.35">
      <c r="A67" s="47" t="s">
        <v>30</v>
      </c>
      <c r="B67" s="48" t="e">
        <f>(Солнышко!B192+Радуга!B192+Ладушки!B192+Игрушка!B192+Сказка!B192+Берёзка!B192+#REF!+#REF!+#REF!+#REF!+#REF!)/11</f>
        <v>#REF!</v>
      </c>
    </row>
    <row r="68" spans="1:2" ht="21" customHeight="1" x14ac:dyDescent="0.35">
      <c r="A68" s="43" t="s">
        <v>61</v>
      </c>
      <c r="B68" s="67"/>
    </row>
    <row r="69" spans="1:2" ht="21" customHeight="1" x14ac:dyDescent="0.35">
      <c r="A69" s="47" t="s">
        <v>30</v>
      </c>
      <c r="B69" s="48" t="e">
        <f>(Солнышко!B199+Радуга!B199+Ладушки!B199+Игрушка!B199+Сказка!B199+Берёзка!B199+#REF!+#REF!+#REF!+#REF!+#REF!)/11</f>
        <v>#REF!</v>
      </c>
    </row>
    <row r="70" spans="1:2" ht="20.25" customHeight="1" x14ac:dyDescent="0.3">
      <c r="A70" s="43" t="s">
        <v>62</v>
      </c>
      <c r="B70" s="68"/>
    </row>
    <row r="71" spans="1:2" ht="21" customHeight="1" x14ac:dyDescent="0.35">
      <c r="A71" s="47" t="s">
        <v>30</v>
      </c>
      <c r="B71" s="48" t="e">
        <f>(Солнышко!B206+Радуга!B206+Ладушки!B206+Игрушка!B206+Сказка!B206+Берёзка!B206+#REF!+#REF!+#REF!+#REF!+#REF!)/11</f>
        <v>#REF!</v>
      </c>
    </row>
    <row r="72" spans="1:2" ht="20.25" customHeight="1" x14ac:dyDescent="0.3">
      <c r="A72" s="43" t="s">
        <v>63</v>
      </c>
      <c r="B72" s="68"/>
    </row>
    <row r="73" spans="1:2" ht="21" customHeight="1" x14ac:dyDescent="0.35">
      <c r="A73" s="69" t="s">
        <v>30</v>
      </c>
      <c r="B73" s="48" t="e">
        <f>(Солнышко!B213+Радуга!B213+Ладушки!B213+Игрушка!B213+Сказка!B213+Берёзка!B213+#REF!+#REF!+#REF!+#REF!+#REF!)/11</f>
        <v>#REF!</v>
      </c>
    </row>
    <row r="74" spans="1:2" ht="40.5" customHeight="1" x14ac:dyDescent="0.35">
      <c r="A74" s="70" t="s">
        <v>64</v>
      </c>
      <c r="B74" s="62" t="e">
        <f>(Солнышко!B214+Радуга!B214+Ладушки!B214+Игрушка!B214+Сказка!B214+Берёзка!B214+#REF!+#REF!+#REF!+#REF!+#REF!)/11</f>
        <v>#REF!</v>
      </c>
    </row>
    <row r="75" spans="1:2" ht="21" customHeight="1" x14ac:dyDescent="0.35">
      <c r="A75" s="71" t="s">
        <v>65</v>
      </c>
      <c r="B75" s="65"/>
    </row>
    <row r="76" spans="1:2" ht="21" customHeight="1" x14ac:dyDescent="0.35">
      <c r="A76" s="43" t="s">
        <v>66</v>
      </c>
      <c r="B76" s="61"/>
    </row>
    <row r="77" spans="1:2" ht="21" customHeight="1" x14ac:dyDescent="0.35">
      <c r="A77" s="50" t="s">
        <v>30</v>
      </c>
      <c r="B77" s="48" t="e">
        <f>(Солнышко!B222+Радуга!B222+Ладушки!B222+Игрушка!B222+Сказка!B222+Берёзка!B222+#REF!+#REF!+#REF!+#REF!+#REF!)/11</f>
        <v>#REF!</v>
      </c>
    </row>
    <row r="78" spans="1:2" ht="40.5" customHeight="1" x14ac:dyDescent="0.35">
      <c r="A78" s="60" t="s">
        <v>67</v>
      </c>
      <c r="B78" s="61"/>
    </row>
    <row r="79" spans="1:2" ht="21" customHeight="1" x14ac:dyDescent="0.35">
      <c r="A79" s="47" t="s">
        <v>30</v>
      </c>
      <c r="B79" s="48" t="e">
        <f>(Солнышко!B229+Радуга!B229+Ладушки!B229+Игрушка!B229+Сказка!B229+Берёзка!B229+#REF!+#REF!+#REF!+#REF!+#REF!)/11</f>
        <v>#REF!</v>
      </c>
    </row>
    <row r="80" spans="1:2" ht="60.75" customHeight="1" x14ac:dyDescent="0.35">
      <c r="A80" s="60" t="s">
        <v>68</v>
      </c>
      <c r="B80" s="61"/>
    </row>
    <row r="81" spans="1:2" ht="21" customHeight="1" x14ac:dyDescent="0.35">
      <c r="A81" s="47" t="s">
        <v>30</v>
      </c>
      <c r="B81" s="48" t="e">
        <f>(Солнышко!B236+Радуга!B236+Ладушки!B236+Игрушка!B236+Сказка!B236+Берёзка!B236+#REF!+#REF!+#REF!+#REF!+#REF!)/11</f>
        <v>#REF!</v>
      </c>
    </row>
    <row r="82" spans="1:2" ht="21" customHeight="1" x14ac:dyDescent="0.35">
      <c r="A82" s="60" t="s">
        <v>69</v>
      </c>
      <c r="B82" s="61"/>
    </row>
    <row r="83" spans="1:2" ht="21" customHeight="1" x14ac:dyDescent="0.35">
      <c r="A83" s="47" t="s">
        <v>30</v>
      </c>
      <c r="B83" s="48" t="e">
        <f>(Солнышко!B243+Радуга!B243+Ладушки!B243+Игрушка!B243+Сказка!B243+Берёзка!B243+#REF!+#REF!+#REF!+#REF!+#REF!)/11</f>
        <v>#REF!</v>
      </c>
    </row>
    <row r="84" spans="1:2" ht="21" customHeight="1" x14ac:dyDescent="0.35">
      <c r="A84" s="60" t="s">
        <v>70</v>
      </c>
      <c r="B84" s="61"/>
    </row>
    <row r="85" spans="1:2" ht="21" customHeight="1" x14ac:dyDescent="0.35">
      <c r="A85" s="47" t="s">
        <v>30</v>
      </c>
      <c r="B85" s="48" t="e">
        <f>B87</f>
        <v>#REF!</v>
      </c>
    </row>
    <row r="86" spans="1:2" ht="21" customHeight="1" x14ac:dyDescent="0.35">
      <c r="A86" s="60" t="s">
        <v>71</v>
      </c>
      <c r="B86" s="61"/>
    </row>
    <row r="87" spans="1:2" ht="21" customHeight="1" x14ac:dyDescent="0.35">
      <c r="A87" s="47" t="s">
        <v>30</v>
      </c>
      <c r="B87" s="48" t="e">
        <f>(Солнышко!B257+Радуга!B257+Ладушки!B257+Игрушка!B257+Сказка!B257+Берёзка!B257+#REF!+#REF!+#REF!+#REF!+#REF!)/11</f>
        <v>#REF!</v>
      </c>
    </row>
    <row r="88" spans="1:2" ht="21" customHeight="1" x14ac:dyDescent="0.35">
      <c r="A88" s="72" t="s">
        <v>72</v>
      </c>
      <c r="B88" s="62" t="e">
        <f>(Солнышко!B258+Радуга!B258+Ладушки!B258+Игрушка!B258+Сказка!B258+Берёзка!B258+#REF!+#REF!+#REF!+#REF!+#REF!)/11</f>
        <v>#REF!</v>
      </c>
    </row>
    <row r="89" spans="1:2" ht="21" customHeight="1" x14ac:dyDescent="0.35">
      <c r="A89" s="73" t="s">
        <v>73</v>
      </c>
      <c r="B89" s="74" t="e">
        <f>(Солнышко!B259+Радуга!B259+Ладушки!B259+Игрушка!B259+Сказка!B259+Берёзка!B259+#REF!+#REF!+#REF!+#REF!+#REF!)/11</f>
        <v>#REF!</v>
      </c>
    </row>
    <row r="90" spans="1:2" ht="21" customHeight="1" x14ac:dyDescent="0.35">
      <c r="A90" s="75" t="s">
        <v>74</v>
      </c>
      <c r="B90" s="65"/>
    </row>
    <row r="91" spans="1:2" ht="21" customHeight="1" x14ac:dyDescent="0.35">
      <c r="A91" s="43" t="s">
        <v>75</v>
      </c>
      <c r="B91" s="61"/>
    </row>
    <row r="92" spans="1:2" ht="21" customHeight="1" x14ac:dyDescent="0.35">
      <c r="A92" s="47" t="s">
        <v>30</v>
      </c>
      <c r="B92" s="48" t="e">
        <f>(Солнышко!B267+Радуга!B267+Ладушки!B267+Игрушка!B267+Сказка!B267+Берёзка!B267+#REF!+#REF!+#REF!+#REF!+#REF!)/11</f>
        <v>#REF!</v>
      </c>
    </row>
    <row r="93" spans="1:2" ht="21" customHeight="1" x14ac:dyDescent="0.35">
      <c r="A93" s="76" t="s">
        <v>76</v>
      </c>
      <c r="B93" s="61"/>
    </row>
    <row r="94" spans="1:2" ht="21" customHeight="1" x14ac:dyDescent="0.35">
      <c r="A94" s="47" t="s">
        <v>30</v>
      </c>
      <c r="B94" s="48" t="e">
        <f>(Солнышко!B274+Радуга!B274+Ладушки!B274+Игрушка!B274+Сказка!B274+Берёзка!B274+#REF!+#REF!+#REF!+#REF!+#REF!)/11</f>
        <v>#REF!</v>
      </c>
    </row>
    <row r="95" spans="1:2" ht="21" customHeight="1" x14ac:dyDescent="0.35">
      <c r="A95" s="76" t="s">
        <v>77</v>
      </c>
      <c r="B95" s="61"/>
    </row>
    <row r="96" spans="1:2" ht="21" customHeight="1" x14ac:dyDescent="0.35">
      <c r="A96" s="47" t="s">
        <v>30</v>
      </c>
      <c r="B96" s="48" t="e">
        <f>(Солнышко!B281+Радуга!B281+Ладушки!B281+Игрушка!B281+Сказка!B281+Берёзка!B281+#REF!+#REF!+#REF!+#REF!+#REF!)/11</f>
        <v>#REF!</v>
      </c>
    </row>
    <row r="97" spans="1:2" ht="21" customHeight="1" x14ac:dyDescent="0.35">
      <c r="A97" s="57" t="s">
        <v>78</v>
      </c>
      <c r="B97" s="61"/>
    </row>
    <row r="98" spans="1:2" ht="21" customHeight="1" x14ac:dyDescent="0.35">
      <c r="A98" s="47" t="s">
        <v>30</v>
      </c>
      <c r="B98" s="48" t="e">
        <f>(Солнышко!B288+Радуга!B288+Ладушки!B288+Игрушка!B288+Сказка!B288+Берёзка!B288+#REF!+#REF!+#REF!+#REF!+#REF!)/11</f>
        <v>#REF!</v>
      </c>
    </row>
    <row r="99" spans="1:2" ht="21" customHeight="1" x14ac:dyDescent="0.35">
      <c r="A99" s="60" t="s">
        <v>79</v>
      </c>
      <c r="B99" s="61"/>
    </row>
    <row r="100" spans="1:2" ht="21" customHeight="1" x14ac:dyDescent="0.35">
      <c r="A100" s="47" t="s">
        <v>30</v>
      </c>
      <c r="B100" s="48" t="e">
        <f>(Солнышко!B295+Радуга!B295+Ладушки!B295+Игрушка!B295+Сказка!B295+Берёзка!B295+#REF!+#REF!+#REF!+#REF!+#REF!)/11</f>
        <v>#REF!</v>
      </c>
    </row>
    <row r="101" spans="1:2" ht="21" customHeight="1" x14ac:dyDescent="0.35">
      <c r="A101" s="76" t="s">
        <v>80</v>
      </c>
      <c r="B101" s="61"/>
    </row>
    <row r="102" spans="1:2" ht="21" customHeight="1" x14ac:dyDescent="0.35">
      <c r="A102" s="47" t="s">
        <v>30</v>
      </c>
      <c r="B102" s="48" t="e">
        <f>(Солнышко!B281+Радуга!B281+Ладушки!B281+Игрушка!B281+Сказка!B281+Берёзка!B281+#REF!+#REF!+#REF!+#REF!+#REF!)/11</f>
        <v>#REF!</v>
      </c>
    </row>
    <row r="103" spans="1:2" ht="31.5" customHeight="1" x14ac:dyDescent="0.35">
      <c r="A103" s="76" t="s">
        <v>81</v>
      </c>
      <c r="B103" s="61"/>
    </row>
    <row r="104" spans="1:2" ht="21" customHeight="1" x14ac:dyDescent="0.35">
      <c r="A104" s="47" t="s">
        <v>30</v>
      </c>
      <c r="B104" s="48" t="e">
        <f>(Солнышко!B309+Радуга!B309+Ладушки!B309+Игрушка!B309+Сказка!B309+Берёзка!B309+#REF!+#REF!+#REF!+#REF!+#REF!)/11</f>
        <v>#REF!</v>
      </c>
    </row>
    <row r="105" spans="1:2" ht="21" customHeight="1" x14ac:dyDescent="0.35">
      <c r="A105" s="76" t="s">
        <v>82</v>
      </c>
      <c r="B105" s="61"/>
    </row>
    <row r="106" spans="1:2" ht="21" customHeight="1" x14ac:dyDescent="0.35">
      <c r="A106" s="47" t="s">
        <v>30</v>
      </c>
      <c r="B106" s="48" t="e">
        <f>(Солнышко!B316+Радуга!B316+Ладушки!B316+Игрушка!B316+Сказка!B316+Берёзка!B316+#REF!+#REF!+#REF!+#REF!+#REF!)/11</f>
        <v>#REF!</v>
      </c>
    </row>
    <row r="107" spans="1:2" ht="21" customHeight="1" x14ac:dyDescent="0.35">
      <c r="A107" s="76" t="s">
        <v>83</v>
      </c>
      <c r="B107" s="61"/>
    </row>
    <row r="108" spans="1:2" ht="21" customHeight="1" x14ac:dyDescent="0.35">
      <c r="A108" s="47" t="s">
        <v>30</v>
      </c>
      <c r="B108" s="48" t="e">
        <f>(Солнышко!B323+Радуга!B323+Ладушки!B323+Игрушка!B323+Сказка!B323+Берёзка!B323+#REF!+#REF!+#REF!+#REF!+#REF!)/11</f>
        <v>#REF!</v>
      </c>
    </row>
    <row r="109" spans="1:2" ht="21" customHeight="1" x14ac:dyDescent="0.35">
      <c r="A109" s="76" t="s">
        <v>84</v>
      </c>
      <c r="B109" s="61"/>
    </row>
    <row r="110" spans="1:2" ht="21" customHeight="1" x14ac:dyDescent="0.35">
      <c r="A110" s="47" t="s">
        <v>30</v>
      </c>
      <c r="B110" s="48" t="e">
        <f>(Солнышко!B330+Радуга!B330+Ладушки!B330+Игрушка!B330+Сказка!B330+Берёзка!B330+#REF!+#REF!+#REF!+#REF!+#REF!)/11</f>
        <v>#REF!</v>
      </c>
    </row>
    <row r="111" spans="1:2" ht="21" customHeight="1" x14ac:dyDescent="0.35">
      <c r="A111" s="76" t="s">
        <v>85</v>
      </c>
      <c r="B111" s="61"/>
    </row>
    <row r="112" spans="1:2" ht="21" customHeight="1" x14ac:dyDescent="0.35">
      <c r="A112" s="47" t="s">
        <v>30</v>
      </c>
      <c r="B112" s="48" t="e">
        <f>(Солнышко!B337+Радуга!B337+Ладушки!B337+Игрушка!B337+Сказка!B337+Берёзка!B337+#REF!+#REF!+#REF!+#REF!+#REF!)/11</f>
        <v>#REF!</v>
      </c>
    </row>
    <row r="113" spans="1:2" ht="21" customHeight="1" x14ac:dyDescent="0.35">
      <c r="A113" s="76" t="s">
        <v>86</v>
      </c>
      <c r="B113" s="61"/>
    </row>
    <row r="114" spans="1:2" ht="21" customHeight="1" x14ac:dyDescent="0.35">
      <c r="A114" s="47" t="s">
        <v>30</v>
      </c>
      <c r="B114" s="48" t="e">
        <f>(Солнышко!B343+Радуга!B343+Ладушки!B343+Игрушка!B343+Сказка!B343+Берёзка!B343+#REF!+#REF!+#REF!+#REF!+#REF!)/11</f>
        <v>#REF!</v>
      </c>
    </row>
    <row r="115" spans="1:2" ht="21" customHeight="1" x14ac:dyDescent="0.35">
      <c r="A115" s="76" t="s">
        <v>87</v>
      </c>
      <c r="B115" s="61" t="e">
        <f>(Солнышко!B344+Радуга!B344+Ладушки!B344+Игрушка!B344+Сказка!B344+Берёзка!B344+#REF!+#REF!+#REF!+#REF!+#REF!)/11</f>
        <v>#REF!</v>
      </c>
    </row>
    <row r="116" spans="1:2" ht="21" customHeight="1" x14ac:dyDescent="0.35">
      <c r="A116" s="77"/>
      <c r="B116" s="78"/>
    </row>
    <row r="117" spans="1:2" ht="15.75" customHeight="1" x14ac:dyDescent="0.25"/>
    <row r="118" spans="1:2" ht="15.75" customHeight="1" x14ac:dyDescent="0.25"/>
    <row r="119" spans="1:2" ht="15.75" customHeight="1" x14ac:dyDescent="0.25"/>
    <row r="120" spans="1:2" ht="15.75" customHeight="1" x14ac:dyDescent="0.25"/>
    <row r="121" spans="1:2" ht="15.75" customHeight="1" x14ac:dyDescent="0.25"/>
    <row r="122" spans="1:2" ht="15.75" customHeight="1" x14ac:dyDescent="0.25"/>
    <row r="123" spans="1:2" ht="15.75" customHeight="1" x14ac:dyDescent="0.25"/>
    <row r="124" spans="1:2" ht="15.75" customHeight="1" x14ac:dyDescent="0.25"/>
    <row r="125" spans="1:2" ht="15.75" customHeight="1" x14ac:dyDescent="0.25"/>
    <row r="126" spans="1:2" ht="15.75" customHeight="1" x14ac:dyDescent="0.25"/>
    <row r="127" spans="1:2" ht="15.75" customHeight="1" x14ac:dyDescent="0.25"/>
    <row r="128" spans="1: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B1"/>
    <mergeCell ref="A3:B3"/>
    <mergeCell ref="A4:B4"/>
    <mergeCell ref="A8:B8"/>
    <mergeCell ref="A10:A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B1000"/>
  <sheetViews>
    <sheetView tabSelected="1" workbookViewId="0">
      <selection activeCell="B11" sqref="B11"/>
    </sheetView>
  </sheetViews>
  <sheetFormatPr defaultColWidth="14.42578125" defaultRowHeight="15" outlineLevelRow="1" x14ac:dyDescent="0.25"/>
  <cols>
    <col min="1" max="1" width="87.28515625" style="17" customWidth="1"/>
    <col min="2" max="2" width="45.28515625" style="17" customWidth="1"/>
    <col min="3" max="26" width="8" style="17" customWidth="1"/>
    <col min="27" max="16384" width="14.42578125" style="17"/>
  </cols>
  <sheetData>
    <row r="1" spans="1:2" ht="18.75" customHeight="1" x14ac:dyDescent="0.25">
      <c r="A1" s="171" t="s">
        <v>88</v>
      </c>
      <c r="B1" s="172"/>
    </row>
    <row r="2" spans="1:2" x14ac:dyDescent="0.25">
      <c r="A2" s="29"/>
    </row>
    <row r="3" spans="1:2" ht="89.25" customHeight="1" x14ac:dyDescent="0.25">
      <c r="A3" s="171" t="s">
        <v>324</v>
      </c>
      <c r="B3" s="172"/>
    </row>
    <row r="4" spans="1:2" ht="22.5" customHeight="1" x14ac:dyDescent="0.25">
      <c r="A4" s="175" t="s">
        <v>22</v>
      </c>
      <c r="B4" s="172"/>
    </row>
    <row r="5" spans="1:2" ht="26.25" customHeight="1" x14ac:dyDescent="0.4">
      <c r="A5" s="30" t="s">
        <v>824</v>
      </c>
      <c r="B5" s="31"/>
    </row>
    <row r="6" spans="1:2" ht="26.25" customHeight="1" x14ac:dyDescent="0.4">
      <c r="A6" s="32" t="s">
        <v>90</v>
      </c>
      <c r="B6" s="33"/>
    </row>
    <row r="7" spans="1:2" ht="26.25" customHeight="1" x14ac:dyDescent="0.4">
      <c r="A7" s="34" t="s">
        <v>91</v>
      </c>
      <c r="B7" s="35"/>
    </row>
    <row r="8" spans="1:2" ht="17.25" customHeight="1" x14ac:dyDescent="0.25">
      <c r="A8" s="176" t="s">
        <v>24</v>
      </c>
      <c r="B8" s="177"/>
    </row>
    <row r="9" spans="1:2" ht="18.75" customHeight="1" x14ac:dyDescent="0.25">
      <c r="A9" s="18" t="s">
        <v>25</v>
      </c>
      <c r="B9" s="36"/>
    </row>
    <row r="10" spans="1:2" ht="18.75" customHeight="1" x14ac:dyDescent="0.25">
      <c r="A10" s="180" t="s">
        <v>26</v>
      </c>
      <c r="B10" s="37" t="s">
        <v>27</v>
      </c>
    </row>
    <row r="11" spans="1:2" ht="78.75" customHeight="1" x14ac:dyDescent="0.25">
      <c r="A11" s="179"/>
      <c r="B11" s="38" t="s">
        <v>28</v>
      </c>
    </row>
    <row r="12" spans="1:2" ht="15.75" customHeight="1" x14ac:dyDescent="0.25">
      <c r="A12" s="39" t="s">
        <v>92</v>
      </c>
      <c r="B12" s="40"/>
    </row>
    <row r="13" spans="1:2" ht="37.5" customHeight="1" outlineLevel="1" x14ac:dyDescent="0.3">
      <c r="A13" s="79" t="s">
        <v>93</v>
      </c>
      <c r="B13" s="80">
        <v>1</v>
      </c>
    </row>
    <row r="14" spans="1:2" ht="56.25" customHeight="1" x14ac:dyDescent="0.3">
      <c r="A14" s="79" t="s">
        <v>94</v>
      </c>
      <c r="B14" s="80">
        <v>1</v>
      </c>
    </row>
    <row r="15" spans="1:2" ht="131.25" customHeight="1" x14ac:dyDescent="0.3">
      <c r="A15" s="79" t="s">
        <v>95</v>
      </c>
      <c r="B15" s="80">
        <v>1</v>
      </c>
    </row>
    <row r="16" spans="1:2" ht="225" customHeight="1" x14ac:dyDescent="0.3">
      <c r="A16" s="79" t="s">
        <v>96</v>
      </c>
      <c r="B16" s="80">
        <v>1</v>
      </c>
    </row>
    <row r="17" spans="1:2" ht="300" customHeight="1" x14ac:dyDescent="0.3">
      <c r="A17" s="81" t="s">
        <v>97</v>
      </c>
      <c r="B17" s="80">
        <v>1</v>
      </c>
    </row>
    <row r="18" spans="1:2" x14ac:dyDescent="0.25">
      <c r="A18" s="41" t="s">
        <v>30</v>
      </c>
      <c r="B18" s="42">
        <f>SUM($A13:$IV17)</f>
        <v>5</v>
      </c>
    </row>
    <row r="19" spans="1:2" ht="15" customHeight="1" x14ac:dyDescent="0.3">
      <c r="A19" s="43" t="s">
        <v>31</v>
      </c>
      <c r="B19" s="44"/>
    </row>
    <row r="20" spans="1:2" ht="56.25" customHeight="1" x14ac:dyDescent="0.25">
      <c r="A20" s="82" t="s">
        <v>98</v>
      </c>
      <c r="B20" s="80">
        <v>1</v>
      </c>
    </row>
    <row r="21" spans="1:2" ht="30.75" customHeight="1" x14ac:dyDescent="0.3">
      <c r="A21" s="79" t="s">
        <v>99</v>
      </c>
      <c r="B21" s="80">
        <v>1</v>
      </c>
    </row>
    <row r="22" spans="1:2" ht="112.5" customHeight="1" x14ac:dyDescent="0.3">
      <c r="A22" s="79" t="s">
        <v>100</v>
      </c>
      <c r="B22" s="80">
        <v>1</v>
      </c>
    </row>
    <row r="23" spans="1:2" ht="46.5" customHeight="1" x14ac:dyDescent="0.25">
      <c r="A23" s="83" t="s">
        <v>101</v>
      </c>
      <c r="B23" s="80">
        <v>1</v>
      </c>
    </row>
    <row r="24" spans="1:2" ht="262.5" customHeight="1" x14ac:dyDescent="0.25">
      <c r="A24" s="82" t="s">
        <v>102</v>
      </c>
      <c r="B24" s="80">
        <v>1</v>
      </c>
    </row>
    <row r="25" spans="1:2" ht="15.75" customHeight="1" x14ac:dyDescent="0.25">
      <c r="A25" s="45" t="s">
        <v>30</v>
      </c>
      <c r="B25" s="42">
        <f>SUM(B20:B24)</f>
        <v>5</v>
      </c>
    </row>
    <row r="26" spans="1:2" ht="20.25" customHeight="1" x14ac:dyDescent="0.25">
      <c r="A26" s="46" t="s">
        <v>32</v>
      </c>
      <c r="B26" s="44"/>
    </row>
    <row r="27" spans="1:2" ht="37.5" customHeight="1" x14ac:dyDescent="0.25">
      <c r="A27" s="82" t="s">
        <v>103</v>
      </c>
      <c r="B27" s="80">
        <v>1</v>
      </c>
    </row>
    <row r="28" spans="1:2" ht="56.25" customHeight="1" x14ac:dyDescent="0.25">
      <c r="A28" s="82" t="s">
        <v>104</v>
      </c>
      <c r="B28" s="80">
        <v>1</v>
      </c>
    </row>
    <row r="29" spans="1:2" ht="93.75" customHeight="1" x14ac:dyDescent="0.3">
      <c r="A29" s="79" t="s">
        <v>105</v>
      </c>
      <c r="B29" s="80">
        <v>1</v>
      </c>
    </row>
    <row r="30" spans="1:2" ht="225" customHeight="1" x14ac:dyDescent="0.3">
      <c r="A30" s="84" t="s">
        <v>106</v>
      </c>
      <c r="B30" s="80">
        <v>1</v>
      </c>
    </row>
    <row r="31" spans="1:2" ht="225" customHeight="1" x14ac:dyDescent="0.3">
      <c r="A31" s="84" t="s">
        <v>107</v>
      </c>
      <c r="B31" s="80">
        <v>1</v>
      </c>
    </row>
    <row r="32" spans="1:2" ht="21" customHeight="1" x14ac:dyDescent="0.35">
      <c r="A32" s="47" t="s">
        <v>30</v>
      </c>
      <c r="B32" s="48">
        <f>SUM($A27:$IV31)</f>
        <v>5</v>
      </c>
    </row>
    <row r="33" spans="1:2" ht="18.75" customHeight="1" x14ac:dyDescent="0.25">
      <c r="A33" s="49" t="s">
        <v>33</v>
      </c>
      <c r="B33" s="49"/>
    </row>
    <row r="34" spans="1:2" ht="75" customHeight="1" x14ac:dyDescent="0.3">
      <c r="A34" s="79" t="s">
        <v>108</v>
      </c>
      <c r="B34" s="80">
        <v>1</v>
      </c>
    </row>
    <row r="35" spans="1:2" ht="150" customHeight="1" x14ac:dyDescent="0.3">
      <c r="A35" s="79" t="s">
        <v>109</v>
      </c>
      <c r="B35" s="80">
        <v>1</v>
      </c>
    </row>
    <row r="36" spans="1:2" ht="150" customHeight="1" x14ac:dyDescent="0.3">
      <c r="A36" s="79" t="s">
        <v>110</v>
      </c>
      <c r="B36" s="80">
        <v>1</v>
      </c>
    </row>
    <row r="37" spans="1:2" ht="300" customHeight="1" x14ac:dyDescent="0.3">
      <c r="A37" s="79" t="s">
        <v>111</v>
      </c>
      <c r="B37" s="80">
        <v>1</v>
      </c>
    </row>
    <row r="38" spans="1:2" ht="206.25" customHeight="1" x14ac:dyDescent="0.3">
      <c r="A38" s="79" t="s">
        <v>112</v>
      </c>
      <c r="B38" s="80">
        <v>1</v>
      </c>
    </row>
    <row r="39" spans="1:2" ht="21" customHeight="1" x14ac:dyDescent="0.35">
      <c r="A39" s="47" t="s">
        <v>30</v>
      </c>
      <c r="B39" s="48">
        <f>SUM($A34:$IV38)</f>
        <v>5</v>
      </c>
    </row>
    <row r="40" spans="1:2" ht="18.75" customHeight="1" x14ac:dyDescent="0.25">
      <c r="A40" s="49" t="s">
        <v>34</v>
      </c>
      <c r="B40" s="49"/>
    </row>
    <row r="41" spans="1:2" ht="56.25" customHeight="1" x14ac:dyDescent="0.3">
      <c r="A41" s="79" t="s">
        <v>113</v>
      </c>
      <c r="B41" s="80">
        <v>1</v>
      </c>
    </row>
    <row r="42" spans="1:2" ht="75" customHeight="1" x14ac:dyDescent="0.3">
      <c r="A42" s="79" t="s">
        <v>114</v>
      </c>
      <c r="B42" s="80">
        <v>1</v>
      </c>
    </row>
    <row r="43" spans="1:2" ht="187.5" customHeight="1" x14ac:dyDescent="0.3">
      <c r="A43" s="79" t="s">
        <v>115</v>
      </c>
      <c r="B43" s="80">
        <v>1</v>
      </c>
    </row>
    <row r="44" spans="1:2" ht="300" customHeight="1" x14ac:dyDescent="0.3">
      <c r="A44" s="79" t="s">
        <v>116</v>
      </c>
      <c r="B44" s="80">
        <v>1</v>
      </c>
    </row>
    <row r="45" spans="1:2" ht="243.75" customHeight="1" x14ac:dyDescent="0.3">
      <c r="A45" s="79" t="s">
        <v>117</v>
      </c>
      <c r="B45" s="80">
        <v>1</v>
      </c>
    </row>
    <row r="46" spans="1:2" ht="21" customHeight="1" x14ac:dyDescent="0.35">
      <c r="A46" s="47" t="s">
        <v>30</v>
      </c>
      <c r="B46" s="48">
        <f>SUM($A41:$IV45)</f>
        <v>5</v>
      </c>
    </row>
    <row r="47" spans="1:2" ht="20.25" customHeight="1" x14ac:dyDescent="0.3">
      <c r="A47" s="43" t="s">
        <v>35</v>
      </c>
      <c r="B47" s="49"/>
    </row>
    <row r="48" spans="1:2" ht="93.75" customHeight="1" x14ac:dyDescent="0.3">
      <c r="A48" s="79" t="s">
        <v>118</v>
      </c>
      <c r="B48" s="80">
        <v>1</v>
      </c>
    </row>
    <row r="49" spans="1:2" ht="37.5" customHeight="1" x14ac:dyDescent="0.3">
      <c r="A49" s="79" t="s">
        <v>119</v>
      </c>
      <c r="B49" s="80">
        <v>1</v>
      </c>
    </row>
    <row r="50" spans="1:2" ht="93.75" customHeight="1" x14ac:dyDescent="0.3">
      <c r="A50" s="79" t="s">
        <v>120</v>
      </c>
      <c r="B50" s="80">
        <v>1</v>
      </c>
    </row>
    <row r="51" spans="1:2" ht="225" customHeight="1" x14ac:dyDescent="0.3">
      <c r="A51" s="79" t="s">
        <v>121</v>
      </c>
      <c r="B51" s="80">
        <v>1</v>
      </c>
    </row>
    <row r="52" spans="1:2" ht="243.75" customHeight="1" x14ac:dyDescent="0.3">
      <c r="A52" s="79" t="s">
        <v>122</v>
      </c>
      <c r="B52" s="80">
        <v>1</v>
      </c>
    </row>
    <row r="53" spans="1:2" ht="21" customHeight="1" x14ac:dyDescent="0.35">
      <c r="A53" s="50" t="s">
        <v>30</v>
      </c>
      <c r="B53" s="51">
        <f>SUM($A48:$IV52)</f>
        <v>5</v>
      </c>
    </row>
    <row r="54" spans="1:2" ht="20.25" customHeight="1" x14ac:dyDescent="0.3">
      <c r="A54" s="43" t="s">
        <v>36</v>
      </c>
      <c r="B54" s="49"/>
    </row>
    <row r="55" spans="1:2" ht="45" customHeight="1" x14ac:dyDescent="0.25">
      <c r="A55" s="28" t="s">
        <v>123</v>
      </c>
      <c r="B55" s="80">
        <v>1</v>
      </c>
    </row>
    <row r="56" spans="1:2" ht="15.75" customHeight="1" x14ac:dyDescent="0.25">
      <c r="A56" s="18" t="s">
        <v>124</v>
      </c>
      <c r="B56" s="80">
        <v>1</v>
      </c>
    </row>
    <row r="57" spans="1:2" ht="135" customHeight="1" x14ac:dyDescent="0.25">
      <c r="A57" s="28" t="s">
        <v>125</v>
      </c>
      <c r="B57" s="80">
        <v>1</v>
      </c>
    </row>
    <row r="58" spans="1:2" ht="120" customHeight="1" x14ac:dyDescent="0.25">
      <c r="A58" s="28" t="s">
        <v>126</v>
      </c>
      <c r="B58" s="80">
        <v>1</v>
      </c>
    </row>
    <row r="59" spans="1:2" ht="225" customHeight="1" x14ac:dyDescent="0.25">
      <c r="A59" s="28" t="s">
        <v>127</v>
      </c>
      <c r="B59" s="80">
        <v>1</v>
      </c>
    </row>
    <row r="60" spans="1:2" ht="15.75" customHeight="1" x14ac:dyDescent="0.25">
      <c r="A60" s="52" t="s">
        <v>30</v>
      </c>
      <c r="B60" s="53">
        <f>SUM($A55:$IV59)</f>
        <v>5</v>
      </c>
    </row>
    <row r="61" spans="1:2" ht="15.75" customHeight="1" x14ac:dyDescent="0.25">
      <c r="A61" s="54" t="s">
        <v>37</v>
      </c>
      <c r="B61" s="54">
        <f>SUM(B18+B25+B32+B39+B46+B53+B60)/7</f>
        <v>5</v>
      </c>
    </row>
    <row r="62" spans="1:2" ht="21" customHeight="1" x14ac:dyDescent="0.35">
      <c r="A62" s="55" t="s">
        <v>38</v>
      </c>
      <c r="B62" s="56"/>
    </row>
    <row r="63" spans="1:2" ht="21" customHeight="1" x14ac:dyDescent="0.35">
      <c r="A63" s="57" t="s">
        <v>39</v>
      </c>
      <c r="B63" s="58"/>
    </row>
    <row r="64" spans="1:2" ht="45" customHeight="1" x14ac:dyDescent="0.25">
      <c r="A64" s="28" t="s">
        <v>128</v>
      </c>
      <c r="B64" s="80">
        <v>1</v>
      </c>
    </row>
    <row r="65" spans="1:2" ht="30" customHeight="1" x14ac:dyDescent="0.25">
      <c r="A65" s="28" t="s">
        <v>129</v>
      </c>
      <c r="B65" s="80">
        <v>1</v>
      </c>
    </row>
    <row r="66" spans="1:2" ht="90" customHeight="1" x14ac:dyDescent="0.25">
      <c r="A66" s="28" t="s">
        <v>130</v>
      </c>
      <c r="B66" s="80">
        <v>1</v>
      </c>
    </row>
    <row r="67" spans="1:2" ht="135" customHeight="1" x14ac:dyDescent="0.25">
      <c r="A67" s="28" t="s">
        <v>131</v>
      </c>
      <c r="B67" s="80">
        <v>1</v>
      </c>
    </row>
    <row r="68" spans="1:2" ht="210" customHeight="1" x14ac:dyDescent="0.25">
      <c r="A68" s="28" t="s">
        <v>132</v>
      </c>
      <c r="B68" s="80">
        <v>1</v>
      </c>
    </row>
    <row r="69" spans="1:2" ht="15.75" customHeight="1" x14ac:dyDescent="0.25">
      <c r="A69" s="47" t="s">
        <v>30</v>
      </c>
      <c r="B69" s="42">
        <f>SUM($A64:$IV68)</f>
        <v>5</v>
      </c>
    </row>
    <row r="70" spans="1:2" ht="40.5" customHeight="1" x14ac:dyDescent="0.25">
      <c r="A70" s="46" t="s">
        <v>40</v>
      </c>
      <c r="B70" s="59"/>
    </row>
    <row r="71" spans="1:2" ht="45" customHeight="1" x14ac:dyDescent="0.25">
      <c r="A71" s="28" t="s">
        <v>133</v>
      </c>
      <c r="B71" s="80">
        <v>1</v>
      </c>
    </row>
    <row r="72" spans="1:2" ht="30" customHeight="1" x14ac:dyDescent="0.25">
      <c r="A72" s="28" t="s">
        <v>134</v>
      </c>
      <c r="B72" s="80">
        <v>1</v>
      </c>
    </row>
    <row r="73" spans="1:2" ht="90" customHeight="1" x14ac:dyDescent="0.25">
      <c r="A73" s="28" t="s">
        <v>135</v>
      </c>
      <c r="B73" s="80">
        <v>1</v>
      </c>
    </row>
    <row r="74" spans="1:2" ht="150" customHeight="1" x14ac:dyDescent="0.25">
      <c r="A74" s="28" t="s">
        <v>136</v>
      </c>
      <c r="B74" s="80">
        <v>1</v>
      </c>
    </row>
    <row r="75" spans="1:2" ht="195" customHeight="1" x14ac:dyDescent="0.25">
      <c r="A75" s="28" t="s">
        <v>137</v>
      </c>
      <c r="B75" s="80">
        <v>1</v>
      </c>
    </row>
    <row r="76" spans="1:2" ht="21" customHeight="1" x14ac:dyDescent="0.35">
      <c r="A76" s="47" t="s">
        <v>30</v>
      </c>
      <c r="B76" s="48">
        <f>SUM(B71:B75)</f>
        <v>5</v>
      </c>
    </row>
    <row r="77" spans="1:2" ht="20.25" customHeight="1" x14ac:dyDescent="0.25">
      <c r="A77" s="46" t="s">
        <v>41</v>
      </c>
      <c r="B77" s="49"/>
    </row>
    <row r="78" spans="1:2" ht="30" customHeight="1" x14ac:dyDescent="0.25">
      <c r="A78" s="28" t="s">
        <v>138</v>
      </c>
      <c r="B78" s="80">
        <v>1</v>
      </c>
    </row>
    <row r="79" spans="1:2" ht="30" customHeight="1" x14ac:dyDescent="0.25">
      <c r="A79" s="28" t="s">
        <v>139</v>
      </c>
      <c r="B79" s="80">
        <v>1</v>
      </c>
    </row>
    <row r="80" spans="1:2" ht="150" customHeight="1" x14ac:dyDescent="0.25">
      <c r="A80" s="28" t="s">
        <v>140</v>
      </c>
      <c r="B80" s="80">
        <v>1</v>
      </c>
    </row>
    <row r="81" spans="1:2" ht="135" customHeight="1" x14ac:dyDescent="0.25">
      <c r="A81" s="28" t="s">
        <v>141</v>
      </c>
      <c r="B81" s="80">
        <v>1</v>
      </c>
    </row>
    <row r="82" spans="1:2" ht="255" customHeight="1" x14ac:dyDescent="0.25">
      <c r="A82" s="28" t="s">
        <v>142</v>
      </c>
      <c r="B82" s="80">
        <v>1</v>
      </c>
    </row>
    <row r="83" spans="1:2" ht="21" customHeight="1" x14ac:dyDescent="0.35">
      <c r="A83" s="47" t="s">
        <v>30</v>
      </c>
      <c r="B83" s="48">
        <f>SUM(B78:B82)</f>
        <v>5</v>
      </c>
    </row>
    <row r="84" spans="1:2" ht="20.25" customHeight="1" x14ac:dyDescent="0.3">
      <c r="A84" s="43" t="s">
        <v>42</v>
      </c>
      <c r="B84" s="49"/>
    </row>
    <row r="85" spans="1:2" ht="30" customHeight="1" x14ac:dyDescent="0.25">
      <c r="A85" s="28" t="s">
        <v>143</v>
      </c>
      <c r="B85" s="80">
        <v>1</v>
      </c>
    </row>
    <row r="86" spans="1:2" ht="60" customHeight="1" x14ac:dyDescent="0.25">
      <c r="A86" s="28" t="s">
        <v>144</v>
      </c>
      <c r="B86" s="80">
        <v>1</v>
      </c>
    </row>
    <row r="87" spans="1:2" ht="135" customHeight="1" x14ac:dyDescent="0.25">
      <c r="A87" s="28" t="s">
        <v>145</v>
      </c>
      <c r="B87" s="80">
        <v>1</v>
      </c>
    </row>
    <row r="88" spans="1:2" ht="165" customHeight="1" x14ac:dyDescent="0.25">
      <c r="A88" s="28" t="s">
        <v>146</v>
      </c>
      <c r="B88" s="80">
        <v>1</v>
      </c>
    </row>
    <row r="89" spans="1:2" ht="210" customHeight="1" x14ac:dyDescent="0.25">
      <c r="A89" s="28" t="s">
        <v>147</v>
      </c>
      <c r="B89" s="80">
        <v>1</v>
      </c>
    </row>
    <row r="90" spans="1:2" ht="21" customHeight="1" x14ac:dyDescent="0.35">
      <c r="A90" s="47" t="s">
        <v>30</v>
      </c>
      <c r="B90" s="48">
        <f>SUM(B85:B89)</f>
        <v>5</v>
      </c>
    </row>
    <row r="91" spans="1:2" ht="56.25" customHeight="1" x14ac:dyDescent="0.25">
      <c r="A91" s="49" t="s">
        <v>43</v>
      </c>
      <c r="B91" s="49"/>
    </row>
    <row r="92" spans="1:2" ht="45" customHeight="1" x14ac:dyDescent="0.25">
      <c r="A92" s="28" t="s">
        <v>148</v>
      </c>
      <c r="B92" s="80">
        <v>1</v>
      </c>
    </row>
    <row r="93" spans="1:2" ht="75" customHeight="1" x14ac:dyDescent="0.25">
      <c r="A93" s="28" t="s">
        <v>149</v>
      </c>
      <c r="B93" s="80">
        <v>1</v>
      </c>
    </row>
    <row r="94" spans="1:2" ht="120" customHeight="1" x14ac:dyDescent="0.25">
      <c r="A94" s="28" t="s">
        <v>150</v>
      </c>
      <c r="B94" s="80">
        <v>1</v>
      </c>
    </row>
    <row r="95" spans="1:2" ht="240" customHeight="1" x14ac:dyDescent="0.25">
      <c r="A95" s="28" t="s">
        <v>151</v>
      </c>
      <c r="B95" s="80">
        <v>1</v>
      </c>
    </row>
    <row r="96" spans="1:2" ht="255" customHeight="1" x14ac:dyDescent="0.25">
      <c r="A96" s="28" t="s">
        <v>152</v>
      </c>
      <c r="B96" s="80">
        <v>1</v>
      </c>
    </row>
    <row r="97" spans="1:2" ht="21" customHeight="1" x14ac:dyDescent="0.35">
      <c r="A97" s="47" t="s">
        <v>30</v>
      </c>
      <c r="B97" s="48">
        <f>SUM(B92:B96)</f>
        <v>5</v>
      </c>
    </row>
    <row r="98" spans="1:2" ht="37.5" customHeight="1" x14ac:dyDescent="0.25">
      <c r="A98" s="49" t="s">
        <v>44</v>
      </c>
      <c r="B98" s="49"/>
    </row>
    <row r="99" spans="1:2" ht="60" customHeight="1" x14ac:dyDescent="0.25">
      <c r="A99" s="28" t="s">
        <v>153</v>
      </c>
      <c r="B99" s="80">
        <v>1</v>
      </c>
    </row>
    <row r="100" spans="1:2" ht="45" customHeight="1" x14ac:dyDescent="0.25">
      <c r="A100" s="28" t="s">
        <v>154</v>
      </c>
      <c r="B100" s="80">
        <v>1</v>
      </c>
    </row>
    <row r="101" spans="1:2" ht="90" customHeight="1" x14ac:dyDescent="0.25">
      <c r="A101" s="28" t="s">
        <v>155</v>
      </c>
      <c r="B101" s="80">
        <v>1</v>
      </c>
    </row>
    <row r="102" spans="1:2" ht="120" customHeight="1" x14ac:dyDescent="0.25">
      <c r="A102" s="28" t="s">
        <v>156</v>
      </c>
      <c r="B102" s="80">
        <v>1</v>
      </c>
    </row>
    <row r="103" spans="1:2" ht="270" customHeight="1" x14ac:dyDescent="0.25">
      <c r="A103" s="28" t="s">
        <v>157</v>
      </c>
      <c r="B103" s="80">
        <v>1</v>
      </c>
    </row>
    <row r="104" spans="1:2" ht="21" customHeight="1" x14ac:dyDescent="0.35">
      <c r="A104" s="47" t="s">
        <v>30</v>
      </c>
      <c r="B104" s="48">
        <f>SUM(B98:B103)</f>
        <v>5</v>
      </c>
    </row>
    <row r="105" spans="1:2" ht="21" customHeight="1" x14ac:dyDescent="0.35">
      <c r="A105" s="60" t="s">
        <v>45</v>
      </c>
      <c r="B105" s="61"/>
    </row>
    <row r="106" spans="1:2" ht="61.5" customHeight="1" x14ac:dyDescent="0.35">
      <c r="A106" s="28" t="s">
        <v>158</v>
      </c>
      <c r="B106" s="78">
        <v>1</v>
      </c>
    </row>
    <row r="107" spans="1:2" ht="151.5" customHeight="1" x14ac:dyDescent="0.35">
      <c r="A107" s="28" t="s">
        <v>159</v>
      </c>
      <c r="B107" s="78">
        <v>1</v>
      </c>
    </row>
    <row r="108" spans="1:2" ht="61.5" customHeight="1" x14ac:dyDescent="0.35">
      <c r="A108" s="28" t="s">
        <v>160</v>
      </c>
      <c r="B108" s="78">
        <v>1</v>
      </c>
    </row>
    <row r="109" spans="1:2" ht="106.5" customHeight="1" x14ac:dyDescent="0.35">
      <c r="A109" s="28" t="s">
        <v>161</v>
      </c>
      <c r="B109" s="78">
        <v>1</v>
      </c>
    </row>
    <row r="110" spans="1:2" ht="226.5" customHeight="1" x14ac:dyDescent="0.35">
      <c r="A110" s="28" t="s">
        <v>162</v>
      </c>
      <c r="B110" s="78">
        <v>1</v>
      </c>
    </row>
    <row r="111" spans="1:2" ht="21" customHeight="1" x14ac:dyDescent="0.35">
      <c r="A111" s="47" t="s">
        <v>30</v>
      </c>
      <c r="B111" s="48">
        <f>SUM($A106:$IV110)</f>
        <v>5</v>
      </c>
    </row>
    <row r="112" spans="1:2" ht="21" customHeight="1" x14ac:dyDescent="0.35">
      <c r="A112" s="62" t="s">
        <v>46</v>
      </c>
      <c r="B112" s="63">
        <f>SUM(B111+B104+B97+B90+B83+B76+B69)/7</f>
        <v>5</v>
      </c>
    </row>
    <row r="113" spans="1:2" ht="21" customHeight="1" x14ac:dyDescent="0.35">
      <c r="A113" s="64" t="s">
        <v>47</v>
      </c>
      <c r="B113" s="65"/>
    </row>
    <row r="114" spans="1:2" ht="40.5" customHeight="1" x14ac:dyDescent="0.35">
      <c r="A114" s="60" t="s">
        <v>48</v>
      </c>
      <c r="B114" s="61"/>
    </row>
    <row r="115" spans="1:2" ht="61.5" customHeight="1" x14ac:dyDescent="0.35">
      <c r="A115" s="28" t="s">
        <v>163</v>
      </c>
      <c r="B115" s="78">
        <v>1</v>
      </c>
    </row>
    <row r="116" spans="1:2" ht="106.5" customHeight="1" x14ac:dyDescent="0.35">
      <c r="A116" s="28" t="s">
        <v>164</v>
      </c>
      <c r="B116" s="78">
        <v>1</v>
      </c>
    </row>
    <row r="117" spans="1:2" ht="151.5" customHeight="1" x14ac:dyDescent="0.35">
      <c r="A117" s="28" t="s">
        <v>165</v>
      </c>
      <c r="B117" s="78">
        <v>1</v>
      </c>
    </row>
    <row r="118" spans="1:2" ht="256.5" customHeight="1" x14ac:dyDescent="0.35">
      <c r="A118" s="28" t="s">
        <v>166</v>
      </c>
      <c r="B118" s="78">
        <v>1</v>
      </c>
    </row>
    <row r="119" spans="1:2" ht="226.5" customHeight="1" x14ac:dyDescent="0.35">
      <c r="A119" s="28" t="s">
        <v>167</v>
      </c>
      <c r="B119" s="78">
        <v>1</v>
      </c>
    </row>
    <row r="120" spans="1:2" ht="21" customHeight="1" x14ac:dyDescent="0.35">
      <c r="A120" s="47" t="s">
        <v>30</v>
      </c>
      <c r="B120" s="48">
        <f>SUM($A115:$IV119)</f>
        <v>5</v>
      </c>
    </row>
    <row r="121" spans="1:2" ht="21" customHeight="1" x14ac:dyDescent="0.35">
      <c r="A121" s="43" t="s">
        <v>49</v>
      </c>
      <c r="B121" s="61"/>
    </row>
    <row r="122" spans="1:2" ht="31.5" customHeight="1" x14ac:dyDescent="0.35">
      <c r="A122" s="28" t="s">
        <v>168</v>
      </c>
      <c r="B122" s="78">
        <v>1</v>
      </c>
    </row>
    <row r="123" spans="1:2" ht="31.5" customHeight="1" x14ac:dyDescent="0.35">
      <c r="A123" s="28" t="s">
        <v>169</v>
      </c>
      <c r="B123" s="78">
        <v>1</v>
      </c>
    </row>
    <row r="124" spans="1:2" ht="91.5" customHeight="1" x14ac:dyDescent="0.35">
      <c r="A124" s="28" t="s">
        <v>170</v>
      </c>
      <c r="B124" s="78"/>
    </row>
    <row r="125" spans="1:2" ht="166.5" customHeight="1" x14ac:dyDescent="0.35">
      <c r="A125" s="28" t="s">
        <v>171</v>
      </c>
      <c r="B125" s="78">
        <v>1</v>
      </c>
    </row>
    <row r="126" spans="1:2" ht="211.5" customHeight="1" x14ac:dyDescent="0.35">
      <c r="A126" s="28" t="s">
        <v>172</v>
      </c>
      <c r="B126" s="78">
        <v>1</v>
      </c>
    </row>
    <row r="127" spans="1:2" ht="21" customHeight="1" x14ac:dyDescent="0.35">
      <c r="A127" s="47" t="s">
        <v>30</v>
      </c>
      <c r="B127" s="48">
        <f>SUM($A122:$IV126)</f>
        <v>4</v>
      </c>
    </row>
    <row r="128" spans="1:2" ht="21" customHeight="1" x14ac:dyDescent="0.35">
      <c r="A128" s="60" t="s">
        <v>50</v>
      </c>
      <c r="B128" s="61"/>
    </row>
    <row r="129" spans="1:2" ht="46.5" customHeight="1" x14ac:dyDescent="0.35">
      <c r="A129" s="28" t="s">
        <v>173</v>
      </c>
      <c r="B129" s="78">
        <v>1</v>
      </c>
    </row>
    <row r="130" spans="1:2" ht="21" customHeight="1" x14ac:dyDescent="0.35">
      <c r="A130" s="18" t="s">
        <v>174</v>
      </c>
      <c r="B130" s="78">
        <v>1</v>
      </c>
    </row>
    <row r="131" spans="1:2" ht="91.5" customHeight="1" x14ac:dyDescent="0.35">
      <c r="A131" s="28" t="s">
        <v>175</v>
      </c>
      <c r="B131" s="78">
        <v>1</v>
      </c>
    </row>
    <row r="132" spans="1:2" ht="151.5" customHeight="1" x14ac:dyDescent="0.35">
      <c r="A132" s="28" t="s">
        <v>176</v>
      </c>
      <c r="B132" s="78">
        <v>1</v>
      </c>
    </row>
    <row r="133" spans="1:2" ht="211.5" customHeight="1" x14ac:dyDescent="0.35">
      <c r="A133" s="28" t="s">
        <v>177</v>
      </c>
      <c r="B133" s="78">
        <v>1</v>
      </c>
    </row>
    <row r="134" spans="1:2" ht="21" customHeight="1" x14ac:dyDescent="0.35">
      <c r="A134" s="47" t="s">
        <v>30</v>
      </c>
      <c r="B134" s="48">
        <f>SUM($A129:$IV133)</f>
        <v>5</v>
      </c>
    </row>
    <row r="135" spans="1:2" ht="21" customHeight="1" x14ac:dyDescent="0.35">
      <c r="A135" s="60" t="s">
        <v>51</v>
      </c>
      <c r="B135" s="61"/>
    </row>
    <row r="136" spans="1:2" ht="31.5" customHeight="1" x14ac:dyDescent="0.35">
      <c r="A136" s="28" t="s">
        <v>178</v>
      </c>
      <c r="B136" s="78">
        <v>1</v>
      </c>
    </row>
    <row r="137" spans="1:2" ht="31.5" customHeight="1" x14ac:dyDescent="0.35">
      <c r="A137" s="28" t="s">
        <v>179</v>
      </c>
      <c r="B137" s="78">
        <v>1</v>
      </c>
    </row>
    <row r="138" spans="1:2" ht="91.5" customHeight="1" x14ac:dyDescent="0.35">
      <c r="A138" s="28" t="s">
        <v>180</v>
      </c>
      <c r="B138" s="78">
        <v>1</v>
      </c>
    </row>
    <row r="139" spans="1:2" ht="204.75" customHeight="1" x14ac:dyDescent="0.35">
      <c r="A139" s="85" t="s">
        <v>181</v>
      </c>
      <c r="B139" s="78">
        <v>1</v>
      </c>
    </row>
    <row r="140" spans="1:2" ht="181.5" customHeight="1" x14ac:dyDescent="0.35">
      <c r="A140" s="28" t="s">
        <v>182</v>
      </c>
      <c r="B140" s="78">
        <v>1</v>
      </c>
    </row>
    <row r="141" spans="1:2" ht="21" customHeight="1" x14ac:dyDescent="0.35">
      <c r="A141" s="47" t="s">
        <v>30</v>
      </c>
      <c r="B141" s="48">
        <f>SUM($A136:$IV140)</f>
        <v>5</v>
      </c>
    </row>
    <row r="142" spans="1:2" ht="21" customHeight="1" x14ac:dyDescent="0.35">
      <c r="A142" s="43" t="s">
        <v>52</v>
      </c>
      <c r="B142" s="61"/>
    </row>
    <row r="143" spans="1:2" ht="47.25" customHeight="1" x14ac:dyDescent="0.35">
      <c r="A143" s="85" t="s">
        <v>183</v>
      </c>
      <c r="B143" s="78">
        <v>0</v>
      </c>
    </row>
    <row r="144" spans="1:2" ht="78.75" customHeight="1" x14ac:dyDescent="0.35">
      <c r="A144" s="85" t="s">
        <v>184</v>
      </c>
      <c r="B144" s="78">
        <v>0</v>
      </c>
    </row>
    <row r="145" spans="1:2" ht="106.5" customHeight="1" x14ac:dyDescent="0.35">
      <c r="A145" s="28" t="s">
        <v>185</v>
      </c>
      <c r="B145" s="78">
        <v>0</v>
      </c>
    </row>
    <row r="146" spans="1:2" ht="151.5" customHeight="1" x14ac:dyDescent="0.35">
      <c r="A146" s="28" t="s">
        <v>186</v>
      </c>
      <c r="B146" s="78">
        <v>0</v>
      </c>
    </row>
    <row r="147" spans="1:2" ht="211.5" customHeight="1" x14ac:dyDescent="0.35">
      <c r="A147" s="28" t="s">
        <v>187</v>
      </c>
      <c r="B147" s="78">
        <v>0</v>
      </c>
    </row>
    <row r="148" spans="1:2" ht="21" customHeight="1" x14ac:dyDescent="0.35">
      <c r="A148" s="47" t="s">
        <v>30</v>
      </c>
      <c r="B148" s="48">
        <f>SUM($A143:$IV147)</f>
        <v>0</v>
      </c>
    </row>
    <row r="149" spans="1:2" ht="40.5" customHeight="1" x14ac:dyDescent="0.35">
      <c r="A149" s="60" t="s">
        <v>53</v>
      </c>
      <c r="B149" s="61"/>
    </row>
    <row r="150" spans="1:2" ht="61.5" customHeight="1" x14ac:dyDescent="0.35">
      <c r="A150" s="28" t="s">
        <v>188</v>
      </c>
      <c r="B150" s="78">
        <v>1</v>
      </c>
    </row>
    <row r="151" spans="1:2" ht="21" customHeight="1" x14ac:dyDescent="0.35">
      <c r="A151" s="18" t="s">
        <v>189</v>
      </c>
      <c r="B151" s="78">
        <v>1</v>
      </c>
    </row>
    <row r="152" spans="1:2" ht="121.5" customHeight="1" x14ac:dyDescent="0.35">
      <c r="A152" s="28" t="s">
        <v>190</v>
      </c>
      <c r="B152" s="78">
        <v>1</v>
      </c>
    </row>
    <row r="153" spans="1:2" ht="121.5" customHeight="1" x14ac:dyDescent="0.35">
      <c r="A153" s="28" t="s">
        <v>191</v>
      </c>
      <c r="B153" s="78">
        <v>1</v>
      </c>
    </row>
    <row r="154" spans="1:2" ht="196.5" customHeight="1" x14ac:dyDescent="0.35">
      <c r="A154" s="28" t="s">
        <v>192</v>
      </c>
      <c r="B154" s="78">
        <v>1</v>
      </c>
    </row>
    <row r="155" spans="1:2" ht="21" customHeight="1" x14ac:dyDescent="0.35">
      <c r="A155" s="47" t="s">
        <v>30</v>
      </c>
      <c r="B155" s="48">
        <f>SUM($A150:$IV154)</f>
        <v>5</v>
      </c>
    </row>
    <row r="156" spans="1:2" ht="40.5" customHeight="1" x14ac:dyDescent="0.35">
      <c r="A156" s="60" t="s">
        <v>54</v>
      </c>
      <c r="B156" s="61"/>
    </row>
    <row r="157" spans="1:2" ht="31.5" customHeight="1" x14ac:dyDescent="0.35">
      <c r="A157" s="28" t="s">
        <v>193</v>
      </c>
      <c r="B157" s="78">
        <v>0</v>
      </c>
    </row>
    <row r="158" spans="1:2" ht="31.5" customHeight="1" x14ac:dyDescent="0.35">
      <c r="A158" s="28" t="s">
        <v>194</v>
      </c>
      <c r="B158" s="78">
        <v>0</v>
      </c>
    </row>
    <row r="159" spans="1:2" ht="76.5" customHeight="1" x14ac:dyDescent="0.35">
      <c r="A159" s="28" t="s">
        <v>195</v>
      </c>
      <c r="B159" s="78">
        <v>0</v>
      </c>
    </row>
    <row r="160" spans="1:2" ht="106.5" customHeight="1" x14ac:dyDescent="0.35">
      <c r="A160" s="28" t="s">
        <v>196</v>
      </c>
      <c r="B160" s="78">
        <v>0</v>
      </c>
    </row>
    <row r="161" spans="1:2" ht="136.5" customHeight="1" x14ac:dyDescent="0.35">
      <c r="A161" s="28" t="s">
        <v>197</v>
      </c>
      <c r="B161" s="78">
        <v>0</v>
      </c>
    </row>
    <row r="162" spans="1:2" ht="21" customHeight="1" x14ac:dyDescent="0.35">
      <c r="A162" s="47" t="s">
        <v>30</v>
      </c>
      <c r="B162" s="48">
        <f>SUM($A157:$IV161)</f>
        <v>0</v>
      </c>
    </row>
    <row r="163" spans="1:2" ht="21" customHeight="1" x14ac:dyDescent="0.35">
      <c r="A163" s="62" t="s">
        <v>55</v>
      </c>
      <c r="B163" s="63">
        <f>SUM(B162+B155+B148+B141+B134+B127+B120)/7</f>
        <v>3.4285714285714284</v>
      </c>
    </row>
    <row r="164" spans="1:2" ht="21" customHeight="1" x14ac:dyDescent="0.35">
      <c r="A164" s="64" t="s">
        <v>56</v>
      </c>
      <c r="B164" s="65"/>
    </row>
    <row r="165" spans="1:2" ht="21" customHeight="1" x14ac:dyDescent="0.35">
      <c r="A165" s="60" t="s">
        <v>57</v>
      </c>
      <c r="B165" s="61"/>
    </row>
    <row r="166" spans="1:2" ht="31.5" customHeight="1" x14ac:dyDescent="0.35">
      <c r="A166" s="28" t="s">
        <v>198</v>
      </c>
      <c r="B166" s="78">
        <v>1</v>
      </c>
    </row>
    <row r="167" spans="1:2" ht="31.5" customHeight="1" x14ac:dyDescent="0.35">
      <c r="A167" s="28" t="s">
        <v>199</v>
      </c>
      <c r="B167" s="78">
        <v>1</v>
      </c>
    </row>
    <row r="168" spans="1:2" ht="106.5" customHeight="1" x14ac:dyDescent="0.35">
      <c r="A168" s="28" t="s">
        <v>200</v>
      </c>
      <c r="B168" s="78">
        <v>1</v>
      </c>
    </row>
    <row r="169" spans="1:2" ht="151.5" customHeight="1" x14ac:dyDescent="0.35">
      <c r="A169" s="28" t="s">
        <v>201</v>
      </c>
      <c r="B169" s="78">
        <v>1</v>
      </c>
    </row>
    <row r="170" spans="1:2" ht="181.5" customHeight="1" x14ac:dyDescent="0.35">
      <c r="A170" s="28" t="s">
        <v>202</v>
      </c>
      <c r="B170" s="78">
        <v>1</v>
      </c>
    </row>
    <row r="171" spans="1:2" ht="21" customHeight="1" x14ac:dyDescent="0.35">
      <c r="A171" s="66" t="s">
        <v>30</v>
      </c>
      <c r="B171" s="48">
        <f>SUM($A166:$IV170)</f>
        <v>5</v>
      </c>
    </row>
    <row r="172" spans="1:2" ht="21" customHeight="1" x14ac:dyDescent="0.35">
      <c r="A172" s="60" t="s">
        <v>58</v>
      </c>
      <c r="B172" s="61"/>
    </row>
    <row r="173" spans="1:2" ht="46.5" customHeight="1" x14ac:dyDescent="0.35">
      <c r="A173" s="28" t="s">
        <v>203</v>
      </c>
      <c r="B173" s="78">
        <v>1</v>
      </c>
    </row>
    <row r="174" spans="1:2" ht="31.5" customHeight="1" x14ac:dyDescent="0.35">
      <c r="A174" s="28" t="s">
        <v>204</v>
      </c>
      <c r="B174" s="78">
        <v>1</v>
      </c>
    </row>
    <row r="175" spans="1:2" ht="91.5" customHeight="1" x14ac:dyDescent="0.35">
      <c r="A175" s="28" t="s">
        <v>205</v>
      </c>
      <c r="B175" s="78">
        <v>1</v>
      </c>
    </row>
    <row r="176" spans="1:2" ht="106.5" customHeight="1" x14ac:dyDescent="0.35">
      <c r="A176" s="28" t="s">
        <v>206</v>
      </c>
      <c r="B176" s="78">
        <v>1</v>
      </c>
    </row>
    <row r="177" spans="1:2" ht="136.5" customHeight="1" x14ac:dyDescent="0.35">
      <c r="A177" s="28" t="s">
        <v>207</v>
      </c>
      <c r="B177" s="78">
        <v>1</v>
      </c>
    </row>
    <row r="178" spans="1:2" ht="21" customHeight="1" x14ac:dyDescent="0.35">
      <c r="A178" s="66" t="s">
        <v>30</v>
      </c>
      <c r="B178" s="48">
        <f>SUM($A173:$IV177)</f>
        <v>5</v>
      </c>
    </row>
    <row r="179" spans="1:2" ht="21" customHeight="1" x14ac:dyDescent="0.35">
      <c r="A179" s="43" t="s">
        <v>59</v>
      </c>
      <c r="B179" s="61"/>
    </row>
    <row r="180" spans="1:2" ht="61.5" customHeight="1" x14ac:dyDescent="0.35">
      <c r="A180" s="28" t="s">
        <v>208</v>
      </c>
      <c r="B180" s="78">
        <v>1</v>
      </c>
    </row>
    <row r="181" spans="1:2" ht="31.5" customHeight="1" x14ac:dyDescent="0.35">
      <c r="A181" s="28" t="s">
        <v>209</v>
      </c>
      <c r="B181" s="78">
        <v>1</v>
      </c>
    </row>
    <row r="182" spans="1:2" ht="151.5" customHeight="1" x14ac:dyDescent="0.35">
      <c r="A182" s="28" t="s">
        <v>210</v>
      </c>
      <c r="B182" s="78">
        <v>1</v>
      </c>
    </row>
    <row r="183" spans="1:2" ht="181.5" customHeight="1" x14ac:dyDescent="0.35">
      <c r="A183" s="28" t="s">
        <v>211</v>
      </c>
      <c r="B183" s="78">
        <v>1</v>
      </c>
    </row>
    <row r="184" spans="1:2" ht="151.5" customHeight="1" x14ac:dyDescent="0.35">
      <c r="A184" s="28" t="s">
        <v>212</v>
      </c>
      <c r="B184" s="78"/>
    </row>
    <row r="185" spans="1:2" ht="21" customHeight="1" x14ac:dyDescent="0.35">
      <c r="A185" s="47" t="s">
        <v>30</v>
      </c>
      <c r="B185" s="48">
        <f>SUM($A180:$IV184)</f>
        <v>4</v>
      </c>
    </row>
    <row r="186" spans="1:2" ht="21" customHeight="1" x14ac:dyDescent="0.35">
      <c r="A186" s="43" t="s">
        <v>60</v>
      </c>
      <c r="B186" s="61"/>
    </row>
    <row r="187" spans="1:2" ht="61.5" customHeight="1" x14ac:dyDescent="0.35">
      <c r="A187" s="28" t="s">
        <v>213</v>
      </c>
      <c r="B187" s="78">
        <v>1</v>
      </c>
    </row>
    <row r="188" spans="1:2" ht="31.5" customHeight="1" x14ac:dyDescent="0.35">
      <c r="A188" s="28" t="s">
        <v>214</v>
      </c>
      <c r="B188" s="78">
        <v>1</v>
      </c>
    </row>
    <row r="189" spans="1:2" ht="136.5" customHeight="1" x14ac:dyDescent="0.35">
      <c r="A189" s="28" t="s">
        <v>215</v>
      </c>
      <c r="B189" s="78">
        <v>1</v>
      </c>
    </row>
    <row r="190" spans="1:2" ht="136.5" customHeight="1" x14ac:dyDescent="0.35">
      <c r="A190" s="28" t="s">
        <v>216</v>
      </c>
      <c r="B190" s="78">
        <v>0</v>
      </c>
    </row>
    <row r="191" spans="1:2" ht="151.5" customHeight="1" x14ac:dyDescent="0.35">
      <c r="A191" s="28" t="s">
        <v>217</v>
      </c>
      <c r="B191" s="78"/>
    </row>
    <row r="192" spans="1:2" ht="21" customHeight="1" x14ac:dyDescent="0.35">
      <c r="A192" s="47" t="s">
        <v>30</v>
      </c>
      <c r="B192" s="48">
        <f>SUM($A187:$IV191)</f>
        <v>3</v>
      </c>
    </row>
    <row r="193" spans="1:2" ht="21" customHeight="1" x14ac:dyDescent="0.35">
      <c r="A193" s="43" t="s">
        <v>61</v>
      </c>
      <c r="B193" s="61"/>
    </row>
    <row r="194" spans="1:2" ht="76.5" customHeight="1" x14ac:dyDescent="0.35">
      <c r="A194" s="28" t="s">
        <v>218</v>
      </c>
      <c r="B194" s="78">
        <v>1</v>
      </c>
    </row>
    <row r="195" spans="1:2" ht="31.5" customHeight="1" x14ac:dyDescent="0.35">
      <c r="A195" s="28" t="s">
        <v>219</v>
      </c>
      <c r="B195" s="78">
        <v>1</v>
      </c>
    </row>
    <row r="196" spans="1:2" ht="181.5" customHeight="1" x14ac:dyDescent="0.35">
      <c r="A196" s="28" t="s">
        <v>220</v>
      </c>
      <c r="B196" s="78">
        <v>1</v>
      </c>
    </row>
    <row r="197" spans="1:2" ht="166.5" customHeight="1" x14ac:dyDescent="0.35">
      <c r="A197" s="28" t="s">
        <v>221</v>
      </c>
      <c r="B197" s="78">
        <v>1</v>
      </c>
    </row>
    <row r="198" spans="1:2" ht="226.5" customHeight="1" x14ac:dyDescent="0.35">
      <c r="A198" s="28" t="s">
        <v>222</v>
      </c>
      <c r="B198" s="78">
        <v>1</v>
      </c>
    </row>
    <row r="199" spans="1:2" ht="21" customHeight="1" x14ac:dyDescent="0.35">
      <c r="A199" s="47" t="s">
        <v>30</v>
      </c>
      <c r="B199" s="48">
        <f>SUM($A194:$IV198)</f>
        <v>5</v>
      </c>
    </row>
    <row r="200" spans="1:2" ht="21" customHeight="1" x14ac:dyDescent="0.35">
      <c r="A200" s="43" t="s">
        <v>62</v>
      </c>
      <c r="B200" s="67"/>
    </row>
    <row r="201" spans="1:2" ht="46.5" customHeight="1" x14ac:dyDescent="0.35">
      <c r="A201" s="28" t="s">
        <v>223</v>
      </c>
      <c r="B201" s="78">
        <v>1</v>
      </c>
    </row>
    <row r="202" spans="1:2" ht="21" customHeight="1" x14ac:dyDescent="0.35">
      <c r="A202" s="18" t="s">
        <v>224</v>
      </c>
      <c r="B202" s="78">
        <v>1</v>
      </c>
    </row>
    <row r="203" spans="1:2" ht="91.5" customHeight="1" x14ac:dyDescent="0.35">
      <c r="A203" s="28" t="s">
        <v>225</v>
      </c>
      <c r="B203" s="78">
        <v>1</v>
      </c>
    </row>
    <row r="204" spans="1:2" ht="121.5" customHeight="1" x14ac:dyDescent="0.35">
      <c r="A204" s="28" t="s">
        <v>226</v>
      </c>
      <c r="B204" s="86">
        <v>1</v>
      </c>
    </row>
    <row r="205" spans="1:2" ht="121.5" customHeight="1" x14ac:dyDescent="0.35">
      <c r="A205" s="28" t="s">
        <v>227</v>
      </c>
      <c r="B205" s="78">
        <v>0</v>
      </c>
    </row>
    <row r="206" spans="1:2" ht="21" customHeight="1" x14ac:dyDescent="0.35">
      <c r="A206" s="47" t="s">
        <v>30</v>
      </c>
      <c r="B206" s="48">
        <f>SUM($A201:$IV205)</f>
        <v>4</v>
      </c>
    </row>
    <row r="207" spans="1:2" ht="20.25" customHeight="1" x14ac:dyDescent="0.3">
      <c r="A207" s="43" t="s">
        <v>63</v>
      </c>
      <c r="B207" s="68"/>
    </row>
    <row r="208" spans="1:2" ht="46.5" customHeight="1" x14ac:dyDescent="0.35">
      <c r="A208" s="28" t="s">
        <v>228</v>
      </c>
      <c r="B208" s="78">
        <v>1</v>
      </c>
    </row>
    <row r="209" spans="1:2" ht="46.5" customHeight="1" x14ac:dyDescent="0.35">
      <c r="A209" s="28" t="s">
        <v>229</v>
      </c>
      <c r="B209" s="78">
        <v>1</v>
      </c>
    </row>
    <row r="210" spans="1:2" ht="136.5" customHeight="1" x14ac:dyDescent="0.35">
      <c r="A210" s="28" t="s">
        <v>230</v>
      </c>
      <c r="B210" s="78">
        <v>1</v>
      </c>
    </row>
    <row r="211" spans="1:2" ht="106.5" customHeight="1" x14ac:dyDescent="0.35">
      <c r="A211" s="28" t="s">
        <v>231</v>
      </c>
      <c r="B211" s="78">
        <v>1</v>
      </c>
    </row>
    <row r="212" spans="1:2" ht="61.5" customHeight="1" x14ac:dyDescent="0.35">
      <c r="A212" s="28" t="s">
        <v>232</v>
      </c>
      <c r="B212" s="78">
        <v>1</v>
      </c>
    </row>
    <row r="213" spans="1:2" ht="21" customHeight="1" x14ac:dyDescent="0.35">
      <c r="A213" s="69" t="s">
        <v>30</v>
      </c>
      <c r="B213" s="48">
        <f>SUM($A208:$IV212)</f>
        <v>5</v>
      </c>
    </row>
    <row r="214" spans="1:2" ht="40.5" customHeight="1" x14ac:dyDescent="0.35">
      <c r="A214" s="70" t="s">
        <v>64</v>
      </c>
      <c r="B214" s="62">
        <f>SUM(B213+B206+B199+B192+B185+B178+B171)/7</f>
        <v>4.4285714285714288</v>
      </c>
    </row>
    <row r="215" spans="1:2" ht="21" customHeight="1" x14ac:dyDescent="0.35">
      <c r="A215" s="71" t="s">
        <v>65</v>
      </c>
      <c r="B215" s="65"/>
    </row>
    <row r="216" spans="1:2" ht="20.25" customHeight="1" x14ac:dyDescent="0.3">
      <c r="A216" s="43" t="s">
        <v>66</v>
      </c>
      <c r="B216" s="87"/>
    </row>
    <row r="217" spans="1:2" ht="61.5" customHeight="1" x14ac:dyDescent="0.35">
      <c r="A217" s="28" t="s">
        <v>233</v>
      </c>
      <c r="B217" s="78">
        <v>1</v>
      </c>
    </row>
    <row r="218" spans="1:2" ht="46.5" customHeight="1" x14ac:dyDescent="0.35">
      <c r="A218" s="28" t="s">
        <v>234</v>
      </c>
      <c r="B218" s="78">
        <v>1</v>
      </c>
    </row>
    <row r="219" spans="1:2" ht="76.5" customHeight="1" x14ac:dyDescent="0.35">
      <c r="A219" s="28" t="s">
        <v>235</v>
      </c>
      <c r="B219" s="78">
        <v>1</v>
      </c>
    </row>
    <row r="220" spans="1:2" ht="166.5" customHeight="1" x14ac:dyDescent="0.35">
      <c r="A220" s="28" t="s">
        <v>236</v>
      </c>
      <c r="B220" s="78">
        <v>1</v>
      </c>
    </row>
    <row r="221" spans="1:2" ht="91.5" customHeight="1" x14ac:dyDescent="0.35">
      <c r="A221" s="28" t="s">
        <v>237</v>
      </c>
      <c r="B221" s="78">
        <v>1</v>
      </c>
    </row>
    <row r="222" spans="1:2" ht="21" customHeight="1" x14ac:dyDescent="0.35">
      <c r="A222" s="50" t="s">
        <v>30</v>
      </c>
      <c r="B222" s="51">
        <f>SUM($A217:$IV221)</f>
        <v>5</v>
      </c>
    </row>
    <row r="223" spans="1:2" ht="40.5" customHeight="1" x14ac:dyDescent="0.35">
      <c r="A223" s="60" t="s">
        <v>67</v>
      </c>
      <c r="B223" s="61"/>
    </row>
    <row r="224" spans="1:2" ht="61.5" customHeight="1" x14ac:dyDescent="0.35">
      <c r="A224" s="28" t="s">
        <v>238</v>
      </c>
      <c r="B224" s="78">
        <v>1</v>
      </c>
    </row>
    <row r="225" spans="1:2" ht="91.5" customHeight="1" x14ac:dyDescent="0.35">
      <c r="A225" s="28" t="s">
        <v>239</v>
      </c>
      <c r="B225" s="78">
        <v>1</v>
      </c>
    </row>
    <row r="226" spans="1:2" ht="91.5" customHeight="1" x14ac:dyDescent="0.35">
      <c r="A226" s="28" t="s">
        <v>240</v>
      </c>
      <c r="B226" s="78">
        <v>1</v>
      </c>
    </row>
    <row r="227" spans="1:2" ht="91.5" customHeight="1" x14ac:dyDescent="0.35">
      <c r="A227" s="28" t="s">
        <v>241</v>
      </c>
      <c r="B227" s="78">
        <v>1</v>
      </c>
    </row>
    <row r="228" spans="1:2" ht="91.5" customHeight="1" x14ac:dyDescent="0.35">
      <c r="A228" s="28" t="s">
        <v>242</v>
      </c>
      <c r="B228" s="78">
        <v>1</v>
      </c>
    </row>
    <row r="229" spans="1:2" ht="21" customHeight="1" x14ac:dyDescent="0.35">
      <c r="A229" s="47" t="s">
        <v>30</v>
      </c>
      <c r="B229" s="48">
        <f>SUM($A224:$IV228)</f>
        <v>5</v>
      </c>
    </row>
    <row r="230" spans="1:2" ht="60.75" customHeight="1" x14ac:dyDescent="0.35">
      <c r="A230" s="60" t="s">
        <v>68</v>
      </c>
      <c r="B230" s="61"/>
    </row>
    <row r="231" spans="1:2" ht="61.5" customHeight="1" x14ac:dyDescent="0.35">
      <c r="A231" s="28" t="s">
        <v>243</v>
      </c>
      <c r="B231" s="78">
        <v>1</v>
      </c>
    </row>
    <row r="232" spans="1:2" ht="46.5" customHeight="1" x14ac:dyDescent="0.35">
      <c r="A232" s="28" t="s">
        <v>244</v>
      </c>
      <c r="B232" s="78">
        <v>1</v>
      </c>
    </row>
    <row r="233" spans="1:2" ht="157.5" customHeight="1" x14ac:dyDescent="0.35">
      <c r="A233" s="85" t="s">
        <v>245</v>
      </c>
      <c r="B233" s="78">
        <v>1</v>
      </c>
    </row>
    <row r="234" spans="1:2" ht="157.5" customHeight="1" x14ac:dyDescent="0.35">
      <c r="A234" s="85" t="s">
        <v>246</v>
      </c>
      <c r="B234" s="78">
        <v>1</v>
      </c>
    </row>
    <row r="235" spans="1:2" ht="252" customHeight="1" x14ac:dyDescent="0.35">
      <c r="A235" s="85" t="s">
        <v>247</v>
      </c>
      <c r="B235" s="78">
        <v>1</v>
      </c>
    </row>
    <row r="236" spans="1:2" ht="21" customHeight="1" x14ac:dyDescent="0.35">
      <c r="A236" s="47" t="s">
        <v>30</v>
      </c>
      <c r="B236" s="48">
        <f>SUM($A231:$IV235)</f>
        <v>5</v>
      </c>
    </row>
    <row r="237" spans="1:2" ht="21" customHeight="1" x14ac:dyDescent="0.35">
      <c r="A237" s="60" t="s">
        <v>69</v>
      </c>
      <c r="B237" s="61"/>
    </row>
    <row r="238" spans="1:2" ht="61.5" customHeight="1" x14ac:dyDescent="0.35">
      <c r="A238" s="28" t="s">
        <v>248</v>
      </c>
      <c r="B238" s="78">
        <v>1</v>
      </c>
    </row>
    <row r="239" spans="1:2" ht="61.5" customHeight="1" x14ac:dyDescent="0.35">
      <c r="A239" s="28" t="s">
        <v>249</v>
      </c>
      <c r="B239" s="78">
        <v>1</v>
      </c>
    </row>
    <row r="240" spans="1:2" ht="91.5" customHeight="1" x14ac:dyDescent="0.35">
      <c r="A240" s="28" t="s">
        <v>250</v>
      </c>
      <c r="B240" s="78">
        <v>1</v>
      </c>
    </row>
    <row r="241" spans="1:2" ht="166.5" customHeight="1" x14ac:dyDescent="0.35">
      <c r="A241" s="28" t="s">
        <v>251</v>
      </c>
      <c r="B241" s="78">
        <v>1</v>
      </c>
    </row>
    <row r="242" spans="1:2" ht="151.5" customHeight="1" x14ac:dyDescent="0.35">
      <c r="A242" s="28" t="s">
        <v>252</v>
      </c>
      <c r="B242" s="78">
        <v>1</v>
      </c>
    </row>
    <row r="243" spans="1:2" ht="21" customHeight="1" x14ac:dyDescent="0.35">
      <c r="A243" s="47" t="s">
        <v>30</v>
      </c>
      <c r="B243" s="48">
        <f>SUM($A238:$IV242)</f>
        <v>5</v>
      </c>
    </row>
    <row r="244" spans="1:2" ht="21" customHeight="1" x14ac:dyDescent="0.35">
      <c r="A244" s="60" t="s">
        <v>70</v>
      </c>
      <c r="B244" s="61"/>
    </row>
    <row r="245" spans="1:2" ht="46.5" customHeight="1" x14ac:dyDescent="0.35">
      <c r="A245" s="28" t="s">
        <v>253</v>
      </c>
      <c r="B245" s="78">
        <v>1</v>
      </c>
    </row>
    <row r="246" spans="1:2" ht="21" customHeight="1" x14ac:dyDescent="0.35">
      <c r="A246" s="18" t="s">
        <v>254</v>
      </c>
      <c r="B246" s="78">
        <v>1</v>
      </c>
    </row>
    <row r="247" spans="1:2" ht="61.5" customHeight="1" x14ac:dyDescent="0.35">
      <c r="A247" s="28" t="s">
        <v>255</v>
      </c>
      <c r="B247" s="78">
        <v>1</v>
      </c>
    </row>
    <row r="248" spans="1:2" ht="106.5" customHeight="1" x14ac:dyDescent="0.35">
      <c r="A248" s="28" t="s">
        <v>256</v>
      </c>
      <c r="B248" s="78">
        <v>1</v>
      </c>
    </row>
    <row r="249" spans="1:2" ht="106.5" customHeight="1" x14ac:dyDescent="0.35">
      <c r="A249" s="28" t="s">
        <v>257</v>
      </c>
      <c r="B249" s="78">
        <v>1</v>
      </c>
    </row>
    <row r="250" spans="1:2" ht="21" customHeight="1" x14ac:dyDescent="0.35">
      <c r="A250" s="47" t="s">
        <v>30</v>
      </c>
      <c r="B250" s="48">
        <f>SUM($A245:$IV249)</f>
        <v>5</v>
      </c>
    </row>
    <row r="251" spans="1:2" ht="21" customHeight="1" x14ac:dyDescent="0.35">
      <c r="A251" s="60" t="s">
        <v>71</v>
      </c>
      <c r="B251" s="61"/>
    </row>
    <row r="252" spans="1:2" ht="47.25" customHeight="1" x14ac:dyDescent="0.35">
      <c r="A252" s="85" t="s">
        <v>258</v>
      </c>
      <c r="B252" s="78">
        <v>1</v>
      </c>
    </row>
    <row r="253" spans="1:2" ht="151.5" customHeight="1" x14ac:dyDescent="0.35">
      <c r="A253" s="28" t="s">
        <v>259</v>
      </c>
      <c r="B253" s="78">
        <v>1</v>
      </c>
    </row>
    <row r="254" spans="1:2" ht="61.5" customHeight="1" x14ac:dyDescent="0.35">
      <c r="A254" s="28" t="s">
        <v>260</v>
      </c>
      <c r="B254" s="78">
        <v>1</v>
      </c>
    </row>
    <row r="255" spans="1:2" ht="76.5" customHeight="1" x14ac:dyDescent="0.35">
      <c r="A255" s="28" t="s">
        <v>261</v>
      </c>
      <c r="B255" s="78">
        <v>1</v>
      </c>
    </row>
    <row r="256" spans="1:2" ht="181.5" customHeight="1" x14ac:dyDescent="0.35">
      <c r="A256" s="28" t="s">
        <v>262</v>
      </c>
      <c r="B256" s="78">
        <v>1</v>
      </c>
    </row>
    <row r="257" spans="1:2" ht="21" customHeight="1" x14ac:dyDescent="0.35">
      <c r="A257" s="47" t="s">
        <v>30</v>
      </c>
      <c r="B257" s="48">
        <f>SUM($A252:$IV256)</f>
        <v>5</v>
      </c>
    </row>
    <row r="258" spans="1:2" ht="21" customHeight="1" x14ac:dyDescent="0.35">
      <c r="A258" s="72" t="s">
        <v>72</v>
      </c>
      <c r="B258" s="62">
        <f>SUM(B257+B250+B243+B236+B229+B222)/7</f>
        <v>4.2857142857142856</v>
      </c>
    </row>
    <row r="259" spans="1:2" ht="21" customHeight="1" x14ac:dyDescent="0.35">
      <c r="A259" s="73" t="s">
        <v>73</v>
      </c>
      <c r="B259" s="74">
        <f>SUM(B258+B214+B163+B112+B61)/5</f>
        <v>4.4285714285714288</v>
      </c>
    </row>
    <row r="260" spans="1:2" ht="21" customHeight="1" x14ac:dyDescent="0.35">
      <c r="A260" s="75" t="s">
        <v>74</v>
      </c>
      <c r="B260" s="65"/>
    </row>
    <row r="261" spans="1:2" ht="21" customHeight="1" x14ac:dyDescent="0.35">
      <c r="A261" s="88" t="s">
        <v>75</v>
      </c>
      <c r="B261" s="89"/>
    </row>
    <row r="262" spans="1:2" ht="31.5" customHeight="1" x14ac:dyDescent="0.35">
      <c r="A262" s="28" t="s">
        <v>263</v>
      </c>
      <c r="B262" s="78">
        <v>1</v>
      </c>
    </row>
    <row r="263" spans="1:2" ht="21" customHeight="1" x14ac:dyDescent="0.35">
      <c r="A263" s="18" t="s">
        <v>264</v>
      </c>
      <c r="B263" s="78">
        <v>1</v>
      </c>
    </row>
    <row r="264" spans="1:2" ht="121.5" customHeight="1" x14ac:dyDescent="0.35">
      <c r="A264" s="28" t="s">
        <v>265</v>
      </c>
      <c r="B264" s="78">
        <v>1</v>
      </c>
    </row>
    <row r="265" spans="1:2" ht="166.5" customHeight="1" x14ac:dyDescent="0.35">
      <c r="A265" s="28" t="s">
        <v>266</v>
      </c>
      <c r="B265" s="78">
        <v>1</v>
      </c>
    </row>
    <row r="266" spans="1:2" ht="61.5" customHeight="1" x14ac:dyDescent="0.35">
      <c r="A266" s="28" t="s">
        <v>267</v>
      </c>
      <c r="B266" s="78">
        <v>1</v>
      </c>
    </row>
    <row r="267" spans="1:2" ht="21" customHeight="1" x14ac:dyDescent="0.35">
      <c r="A267" s="47" t="s">
        <v>30</v>
      </c>
      <c r="B267" s="48">
        <f>SUM($A262:$IV266)</f>
        <v>5</v>
      </c>
    </row>
    <row r="268" spans="1:2" ht="21" customHeight="1" x14ac:dyDescent="0.35">
      <c r="A268" s="90" t="s">
        <v>76</v>
      </c>
      <c r="B268" s="91"/>
    </row>
    <row r="269" spans="1:2" ht="136.5" customHeight="1" x14ac:dyDescent="0.35">
      <c r="A269" s="28" t="s">
        <v>268</v>
      </c>
      <c r="B269" s="78">
        <v>1</v>
      </c>
    </row>
    <row r="270" spans="1:2" ht="211.5" customHeight="1" x14ac:dyDescent="0.35">
      <c r="A270" s="28" t="s">
        <v>269</v>
      </c>
      <c r="B270" s="78">
        <v>1</v>
      </c>
    </row>
    <row r="271" spans="1:2" ht="286.5" customHeight="1" x14ac:dyDescent="0.35">
      <c r="A271" s="28" t="s">
        <v>270</v>
      </c>
      <c r="B271" s="78">
        <v>1</v>
      </c>
    </row>
    <row r="272" spans="1:2" ht="256.5" customHeight="1" x14ac:dyDescent="0.35">
      <c r="A272" s="28" t="s">
        <v>271</v>
      </c>
      <c r="B272" s="78">
        <v>1</v>
      </c>
    </row>
    <row r="273" spans="1:2" ht="301.5" customHeight="1" x14ac:dyDescent="0.35">
      <c r="A273" s="28" t="s">
        <v>272</v>
      </c>
      <c r="B273" s="78">
        <v>1</v>
      </c>
    </row>
    <row r="274" spans="1:2" ht="21" customHeight="1" x14ac:dyDescent="0.35">
      <c r="A274" s="47" t="s">
        <v>30</v>
      </c>
      <c r="B274" s="48">
        <f>SUM($A269:$IV273)</f>
        <v>5</v>
      </c>
    </row>
    <row r="275" spans="1:2" ht="21" customHeight="1" x14ac:dyDescent="0.35">
      <c r="A275" s="90" t="s">
        <v>77</v>
      </c>
      <c r="B275" s="91"/>
    </row>
    <row r="276" spans="1:2" ht="46.5" customHeight="1" x14ac:dyDescent="0.35">
      <c r="A276" s="28" t="s">
        <v>273</v>
      </c>
      <c r="B276" s="78">
        <v>1</v>
      </c>
    </row>
    <row r="277" spans="1:2" ht="76.5" customHeight="1" x14ac:dyDescent="0.35">
      <c r="A277" s="28" t="s">
        <v>274</v>
      </c>
      <c r="B277" s="78">
        <v>1</v>
      </c>
    </row>
    <row r="278" spans="1:2" ht="151.5" customHeight="1" x14ac:dyDescent="0.35">
      <c r="A278" s="28" t="s">
        <v>275</v>
      </c>
      <c r="B278" s="78">
        <v>1</v>
      </c>
    </row>
    <row r="279" spans="1:2" ht="181.5" customHeight="1" x14ac:dyDescent="0.35">
      <c r="A279" s="28" t="s">
        <v>276</v>
      </c>
      <c r="B279" s="78">
        <v>1</v>
      </c>
    </row>
    <row r="280" spans="1:2" ht="211.5" customHeight="1" x14ac:dyDescent="0.35">
      <c r="A280" s="28" t="s">
        <v>277</v>
      </c>
      <c r="B280" s="78">
        <v>1</v>
      </c>
    </row>
    <row r="281" spans="1:2" ht="21" customHeight="1" x14ac:dyDescent="0.35">
      <c r="A281" s="47" t="s">
        <v>30</v>
      </c>
      <c r="B281" s="48">
        <f>SUM($A276:$IV280)</f>
        <v>5</v>
      </c>
    </row>
    <row r="282" spans="1:2" ht="21" customHeight="1" x14ac:dyDescent="0.35">
      <c r="A282" s="92" t="s">
        <v>78</v>
      </c>
      <c r="B282" s="91"/>
    </row>
    <row r="283" spans="1:2" ht="91.5" customHeight="1" x14ac:dyDescent="0.35">
      <c r="A283" s="28" t="s">
        <v>278</v>
      </c>
      <c r="B283" s="78">
        <v>1</v>
      </c>
    </row>
    <row r="284" spans="1:2" ht="61.5" customHeight="1" x14ac:dyDescent="0.35">
      <c r="A284" s="28" t="s">
        <v>279</v>
      </c>
      <c r="B284" s="78">
        <v>1</v>
      </c>
    </row>
    <row r="285" spans="1:2" ht="91.5" customHeight="1" x14ac:dyDescent="0.35">
      <c r="A285" s="28" t="s">
        <v>280</v>
      </c>
      <c r="B285" s="78">
        <v>1</v>
      </c>
    </row>
    <row r="286" spans="1:2" ht="121.5" customHeight="1" x14ac:dyDescent="0.35">
      <c r="A286" s="28" t="s">
        <v>281</v>
      </c>
      <c r="B286" s="78">
        <v>1</v>
      </c>
    </row>
    <row r="287" spans="1:2" ht="166.5" customHeight="1" x14ac:dyDescent="0.35">
      <c r="A287" s="28" t="s">
        <v>282</v>
      </c>
      <c r="B287" s="78">
        <v>1</v>
      </c>
    </row>
    <row r="288" spans="1:2" ht="21" customHeight="1" x14ac:dyDescent="0.35">
      <c r="A288" s="47" t="s">
        <v>30</v>
      </c>
      <c r="B288" s="48">
        <f>SUM(A283:B287)</f>
        <v>5</v>
      </c>
    </row>
    <row r="289" spans="1:2" ht="21" customHeight="1" x14ac:dyDescent="0.35">
      <c r="A289" s="93" t="s">
        <v>79</v>
      </c>
      <c r="B289" s="91"/>
    </row>
    <row r="290" spans="1:2" ht="76.5" customHeight="1" x14ac:dyDescent="0.35">
      <c r="A290" s="28" t="s">
        <v>283</v>
      </c>
      <c r="B290" s="78">
        <v>1</v>
      </c>
    </row>
    <row r="291" spans="1:2" ht="61.5" customHeight="1" x14ac:dyDescent="0.35">
      <c r="A291" s="28" t="s">
        <v>284</v>
      </c>
      <c r="B291" s="78">
        <v>1</v>
      </c>
    </row>
    <row r="292" spans="1:2" ht="121.5" customHeight="1" x14ac:dyDescent="0.35">
      <c r="A292" s="28" t="s">
        <v>285</v>
      </c>
      <c r="B292" s="78">
        <v>1</v>
      </c>
    </row>
    <row r="293" spans="1:2" ht="151.5" customHeight="1" x14ac:dyDescent="0.35">
      <c r="A293" s="28" t="s">
        <v>286</v>
      </c>
      <c r="B293" s="78">
        <v>1</v>
      </c>
    </row>
    <row r="294" spans="1:2" ht="181.5" customHeight="1" x14ac:dyDescent="0.35">
      <c r="A294" s="28" t="s">
        <v>287</v>
      </c>
      <c r="B294" s="78">
        <v>1</v>
      </c>
    </row>
    <row r="295" spans="1:2" ht="21" customHeight="1" x14ac:dyDescent="0.35">
      <c r="A295" s="47" t="s">
        <v>30</v>
      </c>
      <c r="B295" s="48">
        <f>SUM($A290:$IV294)</f>
        <v>5</v>
      </c>
    </row>
    <row r="296" spans="1:2" ht="21" customHeight="1" x14ac:dyDescent="0.35">
      <c r="A296" s="90" t="s">
        <v>80</v>
      </c>
      <c r="B296" s="91"/>
    </row>
    <row r="297" spans="1:2" ht="31.5" customHeight="1" x14ac:dyDescent="0.35">
      <c r="A297" s="28" t="s">
        <v>288</v>
      </c>
      <c r="B297" s="78">
        <v>1</v>
      </c>
    </row>
    <row r="298" spans="1:2" ht="76.5" customHeight="1" x14ac:dyDescent="0.35">
      <c r="A298" s="28" t="s">
        <v>289</v>
      </c>
      <c r="B298" s="78">
        <v>1</v>
      </c>
    </row>
    <row r="299" spans="1:2" ht="151.5" customHeight="1" x14ac:dyDescent="0.35">
      <c r="A299" s="28" t="s">
        <v>290</v>
      </c>
      <c r="B299" s="78">
        <v>1</v>
      </c>
    </row>
    <row r="300" spans="1:2" ht="181.5" customHeight="1" x14ac:dyDescent="0.35">
      <c r="A300" s="28" t="s">
        <v>291</v>
      </c>
      <c r="B300" s="78">
        <v>1</v>
      </c>
    </row>
    <row r="301" spans="1:2" ht="256.5" customHeight="1" x14ac:dyDescent="0.35">
      <c r="A301" s="28" t="s">
        <v>292</v>
      </c>
      <c r="B301" s="78">
        <v>1</v>
      </c>
    </row>
    <row r="302" spans="1:2" ht="21" customHeight="1" x14ac:dyDescent="0.35">
      <c r="A302" s="47" t="s">
        <v>30</v>
      </c>
      <c r="B302" s="48">
        <f>SUM($A297:$IV301)</f>
        <v>5</v>
      </c>
    </row>
    <row r="303" spans="1:2" ht="31.5" customHeight="1" x14ac:dyDescent="0.35">
      <c r="A303" s="90" t="s">
        <v>81</v>
      </c>
      <c r="B303" s="91"/>
    </row>
    <row r="304" spans="1:2" ht="31.5" customHeight="1" x14ac:dyDescent="0.35">
      <c r="A304" s="28" t="s">
        <v>293</v>
      </c>
      <c r="B304" s="78">
        <v>1</v>
      </c>
    </row>
    <row r="305" spans="1:2" ht="76.5" customHeight="1" x14ac:dyDescent="0.35">
      <c r="A305" s="28" t="s">
        <v>294</v>
      </c>
      <c r="B305" s="78">
        <v>1</v>
      </c>
    </row>
    <row r="306" spans="1:2" ht="166.5" customHeight="1" x14ac:dyDescent="0.35">
      <c r="A306" s="28" t="s">
        <v>295</v>
      </c>
      <c r="B306" s="78">
        <v>1</v>
      </c>
    </row>
    <row r="307" spans="1:2" ht="121.5" customHeight="1" x14ac:dyDescent="0.35">
      <c r="A307" s="28" t="s">
        <v>296</v>
      </c>
      <c r="B307" s="78">
        <v>1</v>
      </c>
    </row>
    <row r="308" spans="1:2" ht="166.5" customHeight="1" x14ac:dyDescent="0.35">
      <c r="A308" s="28" t="s">
        <v>297</v>
      </c>
      <c r="B308" s="78">
        <v>1</v>
      </c>
    </row>
    <row r="309" spans="1:2" ht="21" customHeight="1" x14ac:dyDescent="0.35">
      <c r="A309" s="47" t="s">
        <v>30</v>
      </c>
      <c r="B309" s="48">
        <f>SUM($A304:$IV308)</f>
        <v>5</v>
      </c>
    </row>
    <row r="310" spans="1:2" ht="21" customHeight="1" x14ac:dyDescent="0.35">
      <c r="A310" s="90" t="s">
        <v>82</v>
      </c>
      <c r="B310" s="91"/>
    </row>
    <row r="311" spans="1:2" ht="31.5" customHeight="1" x14ac:dyDescent="0.35">
      <c r="A311" s="28" t="s">
        <v>298</v>
      </c>
      <c r="B311" s="78">
        <v>1</v>
      </c>
    </row>
    <row r="312" spans="1:2" ht="46.5" customHeight="1" x14ac:dyDescent="0.35">
      <c r="A312" s="28" t="s">
        <v>299</v>
      </c>
      <c r="B312" s="78">
        <v>1</v>
      </c>
    </row>
    <row r="313" spans="1:2" ht="121.5" customHeight="1" x14ac:dyDescent="0.35">
      <c r="A313" s="28" t="s">
        <v>300</v>
      </c>
      <c r="B313" s="78">
        <v>1</v>
      </c>
    </row>
    <row r="314" spans="1:2" ht="136.5" customHeight="1" x14ac:dyDescent="0.35">
      <c r="A314" s="28" t="s">
        <v>301</v>
      </c>
      <c r="B314" s="78">
        <v>1</v>
      </c>
    </row>
    <row r="315" spans="1:2" ht="136.5" customHeight="1" x14ac:dyDescent="0.35">
      <c r="A315" s="28" t="s">
        <v>302</v>
      </c>
      <c r="B315" s="78">
        <v>1</v>
      </c>
    </row>
    <row r="316" spans="1:2" ht="21" customHeight="1" x14ac:dyDescent="0.35">
      <c r="A316" s="47" t="s">
        <v>30</v>
      </c>
      <c r="B316" s="48">
        <f>SUM($A311:$IV315)</f>
        <v>5</v>
      </c>
    </row>
    <row r="317" spans="1:2" ht="21" customHeight="1" x14ac:dyDescent="0.35">
      <c r="A317" s="90" t="s">
        <v>83</v>
      </c>
      <c r="B317" s="91"/>
    </row>
    <row r="318" spans="1:2" ht="31.5" customHeight="1" x14ac:dyDescent="0.35">
      <c r="A318" s="28" t="s">
        <v>303</v>
      </c>
      <c r="B318" s="78">
        <v>1</v>
      </c>
    </row>
    <row r="319" spans="1:2" ht="31.5" customHeight="1" x14ac:dyDescent="0.35">
      <c r="A319" s="28" t="s">
        <v>304</v>
      </c>
      <c r="B319" s="78">
        <v>1</v>
      </c>
    </row>
    <row r="320" spans="1:2" ht="106.5" customHeight="1" x14ac:dyDescent="0.35">
      <c r="A320" s="28" t="s">
        <v>305</v>
      </c>
      <c r="B320" s="78">
        <v>1</v>
      </c>
    </row>
    <row r="321" spans="1:2" ht="106.5" customHeight="1" x14ac:dyDescent="0.35">
      <c r="A321" s="28" t="s">
        <v>306</v>
      </c>
      <c r="B321" s="78">
        <v>1</v>
      </c>
    </row>
    <row r="322" spans="1:2" ht="151.5" customHeight="1" x14ac:dyDescent="0.35">
      <c r="A322" s="28" t="s">
        <v>307</v>
      </c>
      <c r="B322" s="78">
        <v>1</v>
      </c>
    </row>
    <row r="323" spans="1:2" ht="21" customHeight="1" x14ac:dyDescent="0.35">
      <c r="A323" s="47" t="s">
        <v>30</v>
      </c>
      <c r="B323" s="48">
        <f>SUM($A318:$IV322)</f>
        <v>5</v>
      </c>
    </row>
    <row r="324" spans="1:2" ht="21" customHeight="1" x14ac:dyDescent="0.35">
      <c r="A324" s="90" t="s">
        <v>84</v>
      </c>
      <c r="B324" s="91"/>
    </row>
    <row r="325" spans="1:2" ht="46.5" customHeight="1" x14ac:dyDescent="0.35">
      <c r="A325" s="28" t="s">
        <v>308</v>
      </c>
      <c r="B325" s="78">
        <v>1</v>
      </c>
    </row>
    <row r="326" spans="1:2" ht="61.5" customHeight="1" x14ac:dyDescent="0.35">
      <c r="A326" s="28" t="s">
        <v>309</v>
      </c>
      <c r="B326" s="78">
        <v>1</v>
      </c>
    </row>
    <row r="327" spans="1:2" ht="106.5" customHeight="1" x14ac:dyDescent="0.35">
      <c r="A327" s="28" t="s">
        <v>310</v>
      </c>
      <c r="B327" s="78">
        <v>1</v>
      </c>
    </row>
    <row r="328" spans="1:2" ht="136.5" customHeight="1" x14ac:dyDescent="0.35">
      <c r="A328" s="28" t="s">
        <v>311</v>
      </c>
      <c r="B328" s="78">
        <v>1</v>
      </c>
    </row>
    <row r="329" spans="1:2" ht="91.5" customHeight="1" x14ac:dyDescent="0.35">
      <c r="A329" s="28" t="s">
        <v>312</v>
      </c>
      <c r="B329" s="78">
        <v>1</v>
      </c>
    </row>
    <row r="330" spans="1:2" ht="21" customHeight="1" x14ac:dyDescent="0.35">
      <c r="A330" s="47" t="s">
        <v>30</v>
      </c>
      <c r="B330" s="48">
        <f>SUM($A325:$IV329)</f>
        <v>5</v>
      </c>
    </row>
    <row r="331" spans="1:2" ht="21" customHeight="1" x14ac:dyDescent="0.35">
      <c r="A331" s="90" t="s">
        <v>85</v>
      </c>
      <c r="B331" s="91"/>
    </row>
    <row r="332" spans="1:2" ht="46.5" customHeight="1" x14ac:dyDescent="0.35">
      <c r="A332" s="28" t="s">
        <v>313</v>
      </c>
      <c r="B332" s="78">
        <v>1</v>
      </c>
    </row>
    <row r="333" spans="1:2" ht="61.5" customHeight="1" x14ac:dyDescent="0.35">
      <c r="A333" s="28" t="s">
        <v>314</v>
      </c>
      <c r="B333" s="78">
        <v>1</v>
      </c>
    </row>
    <row r="334" spans="1:2" ht="181.5" customHeight="1" x14ac:dyDescent="0.35">
      <c r="A334" s="28" t="s">
        <v>315</v>
      </c>
      <c r="B334" s="78">
        <v>1</v>
      </c>
    </row>
    <row r="335" spans="1:2" ht="151.5" customHeight="1" x14ac:dyDescent="0.35">
      <c r="A335" s="28" t="s">
        <v>316</v>
      </c>
      <c r="B335" s="78">
        <v>1</v>
      </c>
    </row>
    <row r="336" spans="1:2" ht="166.5" customHeight="1" x14ac:dyDescent="0.35">
      <c r="A336" s="28" t="s">
        <v>317</v>
      </c>
      <c r="B336" s="78">
        <v>1</v>
      </c>
    </row>
    <row r="337" spans="1:2" ht="21" customHeight="1" x14ac:dyDescent="0.35">
      <c r="A337" s="47" t="s">
        <v>30</v>
      </c>
      <c r="B337" s="48">
        <f>SUM($A332:$IV336)</f>
        <v>5</v>
      </c>
    </row>
    <row r="338" spans="1:2" ht="21" customHeight="1" x14ac:dyDescent="0.35">
      <c r="A338" s="90" t="s">
        <v>86</v>
      </c>
      <c r="B338" s="91"/>
    </row>
    <row r="339" spans="1:2" ht="21" customHeight="1" x14ac:dyDescent="0.35">
      <c r="A339" s="18" t="s">
        <v>318</v>
      </c>
      <c r="B339" s="78">
        <v>1</v>
      </c>
    </row>
    <row r="340" spans="1:2" ht="61.5" customHeight="1" x14ac:dyDescent="0.35">
      <c r="A340" s="28" t="s">
        <v>319</v>
      </c>
      <c r="B340" s="78">
        <v>1</v>
      </c>
    </row>
    <row r="341" spans="1:2" ht="166.5" customHeight="1" x14ac:dyDescent="0.35">
      <c r="A341" s="28" t="s">
        <v>320</v>
      </c>
      <c r="B341" s="78">
        <v>1</v>
      </c>
    </row>
    <row r="342" spans="1:2" ht="211.5" customHeight="1" x14ac:dyDescent="0.35">
      <c r="A342" s="28" t="s">
        <v>321</v>
      </c>
      <c r="B342" s="78">
        <v>1</v>
      </c>
    </row>
    <row r="343" spans="1:2" ht="21" customHeight="1" x14ac:dyDescent="0.35">
      <c r="A343" s="47" t="s">
        <v>30</v>
      </c>
      <c r="B343" s="48">
        <f>SUM($A339:$IV342)</f>
        <v>4</v>
      </c>
    </row>
    <row r="344" spans="1:2" ht="21" customHeight="1" x14ac:dyDescent="0.35">
      <c r="A344" s="72" t="s">
        <v>87</v>
      </c>
      <c r="B344" s="62">
        <f>SUM(B343+B337+B330+B323+B316+B309+B302+B295+B288+B281+B274+B267)/12</f>
        <v>4.916666666666667</v>
      </c>
    </row>
    <row r="345" spans="1:2" ht="21" customHeight="1" x14ac:dyDescent="0.35">
      <c r="A345" s="77"/>
      <c r="B345" s="78"/>
    </row>
    <row r="346" spans="1:2" ht="21" customHeight="1" x14ac:dyDescent="0.35">
      <c r="A346" s="94"/>
      <c r="B346" s="78"/>
    </row>
    <row r="347" spans="1:2" ht="15.75" customHeight="1" x14ac:dyDescent="0.25"/>
    <row r="348" spans="1:2" ht="15.75" customHeight="1" x14ac:dyDescent="0.25"/>
    <row r="349" spans="1:2" ht="15.75" customHeight="1" x14ac:dyDescent="0.25"/>
    <row r="350" spans="1:2" ht="15.75" customHeight="1" x14ac:dyDescent="0.25"/>
    <row r="351" spans="1:2" ht="15.75" customHeight="1" x14ac:dyDescent="0.25"/>
    <row r="352" spans="1: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B1"/>
    <mergeCell ref="A3:B3"/>
    <mergeCell ref="A4:B4"/>
    <mergeCell ref="A8:B8"/>
    <mergeCell ref="A10:A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B1000"/>
  <sheetViews>
    <sheetView workbookViewId="0">
      <selection activeCell="A6" sqref="A6"/>
    </sheetView>
  </sheetViews>
  <sheetFormatPr defaultColWidth="14.42578125" defaultRowHeight="15" x14ac:dyDescent="0.25"/>
  <cols>
    <col min="1" max="1" width="87.28515625" style="17" customWidth="1"/>
    <col min="2" max="2" width="45.28515625" style="17" customWidth="1"/>
    <col min="3" max="26" width="8" style="17" customWidth="1"/>
    <col min="27" max="16384" width="14.42578125" style="17"/>
  </cols>
  <sheetData>
    <row r="1" spans="1:2" ht="18.75" customHeight="1" x14ac:dyDescent="0.25">
      <c r="A1" s="171" t="s">
        <v>88</v>
      </c>
      <c r="B1" s="172"/>
    </row>
    <row r="2" spans="1:2" x14ac:dyDescent="0.25">
      <c r="A2" s="29"/>
    </row>
    <row r="3" spans="1:2" ht="18" customHeight="1" x14ac:dyDescent="0.25">
      <c r="A3" s="171" t="s">
        <v>89</v>
      </c>
      <c r="B3" s="172"/>
    </row>
    <row r="4" spans="1:2" ht="22.5" customHeight="1" x14ac:dyDescent="0.25">
      <c r="A4" s="175" t="s">
        <v>22</v>
      </c>
      <c r="B4" s="172"/>
    </row>
    <row r="5" spans="1:2" ht="26.25" customHeight="1" x14ac:dyDescent="0.4">
      <c r="A5" s="30" t="s">
        <v>825</v>
      </c>
      <c r="B5" s="31"/>
    </row>
    <row r="6" spans="1:2" ht="26.25" customHeight="1" x14ac:dyDescent="0.4">
      <c r="A6" s="32" t="s">
        <v>322</v>
      </c>
      <c r="B6" s="33"/>
    </row>
    <row r="7" spans="1:2" ht="26.25" customHeight="1" x14ac:dyDescent="0.4">
      <c r="A7" s="34" t="s">
        <v>820</v>
      </c>
      <c r="B7" s="35"/>
    </row>
    <row r="8" spans="1:2" ht="17.25" customHeight="1" x14ac:dyDescent="0.25">
      <c r="A8" s="176" t="s">
        <v>24</v>
      </c>
      <c r="B8" s="177"/>
    </row>
    <row r="9" spans="1:2" ht="18.75" customHeight="1" x14ac:dyDescent="0.25">
      <c r="A9" s="18" t="s">
        <v>25</v>
      </c>
      <c r="B9" s="36"/>
    </row>
    <row r="10" spans="1:2" ht="18.75" customHeight="1" x14ac:dyDescent="0.25">
      <c r="A10" s="178" t="s">
        <v>26</v>
      </c>
      <c r="B10" s="37" t="s">
        <v>27</v>
      </c>
    </row>
    <row r="11" spans="1:2" ht="78.75" customHeight="1" x14ac:dyDescent="0.25">
      <c r="A11" s="179"/>
      <c r="B11" s="38" t="s">
        <v>28</v>
      </c>
    </row>
    <row r="12" spans="1:2" ht="15.75" customHeight="1" x14ac:dyDescent="0.25">
      <c r="A12" s="39" t="s">
        <v>92</v>
      </c>
      <c r="B12" s="40"/>
    </row>
    <row r="13" spans="1:2" ht="37.5" customHeight="1" x14ac:dyDescent="0.3">
      <c r="A13" s="79" t="s">
        <v>93</v>
      </c>
      <c r="B13" s="80">
        <v>1</v>
      </c>
    </row>
    <row r="14" spans="1:2" ht="56.25" customHeight="1" x14ac:dyDescent="0.3">
      <c r="A14" s="79" t="s">
        <v>94</v>
      </c>
      <c r="B14" s="80">
        <v>1</v>
      </c>
    </row>
    <row r="15" spans="1:2" ht="131.25" customHeight="1" x14ac:dyDescent="0.3">
      <c r="A15" s="79" t="s">
        <v>95</v>
      </c>
      <c r="B15" s="80">
        <v>1</v>
      </c>
    </row>
    <row r="16" spans="1:2" ht="15" customHeight="1" x14ac:dyDescent="0.3">
      <c r="A16" s="79" t="s">
        <v>96</v>
      </c>
      <c r="B16" s="80">
        <v>1</v>
      </c>
    </row>
    <row r="17" spans="1:2" ht="300" customHeight="1" x14ac:dyDescent="0.3">
      <c r="A17" s="81" t="s">
        <v>97</v>
      </c>
      <c r="B17" s="80">
        <v>1</v>
      </c>
    </row>
    <row r="18" spans="1:2" ht="30.75" customHeight="1" x14ac:dyDescent="0.25">
      <c r="A18" s="41" t="s">
        <v>30</v>
      </c>
      <c r="B18" s="42">
        <f>SUM($A13:$IV17)</f>
        <v>5</v>
      </c>
    </row>
    <row r="19" spans="1:2" ht="20.25" customHeight="1" x14ac:dyDescent="0.3">
      <c r="A19" s="43" t="s">
        <v>31</v>
      </c>
      <c r="B19" s="44"/>
    </row>
    <row r="20" spans="1:2" ht="46.5" customHeight="1" x14ac:dyDescent="0.25">
      <c r="A20" s="82" t="s">
        <v>98</v>
      </c>
      <c r="B20" s="80">
        <v>1</v>
      </c>
    </row>
    <row r="21" spans="1:2" ht="56.25" customHeight="1" x14ac:dyDescent="0.3">
      <c r="A21" s="79" t="s">
        <v>99</v>
      </c>
      <c r="B21" s="80">
        <v>1</v>
      </c>
    </row>
    <row r="22" spans="1:2" ht="112.5" customHeight="1" x14ac:dyDescent="0.3">
      <c r="A22" s="79" t="s">
        <v>100</v>
      </c>
      <c r="B22" s="80">
        <v>1</v>
      </c>
    </row>
    <row r="23" spans="1:2" ht="150" customHeight="1" x14ac:dyDescent="0.25">
      <c r="A23" s="83" t="s">
        <v>101</v>
      </c>
      <c r="B23" s="80">
        <v>1</v>
      </c>
    </row>
    <row r="24" spans="1:2" ht="262.5" customHeight="1" x14ac:dyDescent="0.25">
      <c r="A24" s="82" t="s">
        <v>102</v>
      </c>
      <c r="B24" s="80">
        <v>1</v>
      </c>
    </row>
    <row r="25" spans="1:2" ht="15.75" customHeight="1" x14ac:dyDescent="0.25">
      <c r="A25" s="45" t="s">
        <v>30</v>
      </c>
      <c r="B25" s="42">
        <f>SUM(B20:B24)</f>
        <v>5</v>
      </c>
    </row>
    <row r="26" spans="1:2" ht="20.25" customHeight="1" x14ac:dyDescent="0.25">
      <c r="A26" s="46" t="s">
        <v>32</v>
      </c>
      <c r="B26" s="44"/>
    </row>
    <row r="27" spans="1:2" ht="37.5" customHeight="1" x14ac:dyDescent="0.25">
      <c r="A27" s="82" t="s">
        <v>103</v>
      </c>
      <c r="B27" s="80">
        <v>1</v>
      </c>
    </row>
    <row r="28" spans="1:2" ht="56.25" customHeight="1" x14ac:dyDescent="0.25">
      <c r="A28" s="82" t="s">
        <v>104</v>
      </c>
      <c r="B28" s="80">
        <v>1</v>
      </c>
    </row>
    <row r="29" spans="1:2" ht="93.75" customHeight="1" x14ac:dyDescent="0.3">
      <c r="A29" s="79" t="s">
        <v>105</v>
      </c>
      <c r="B29" s="80">
        <v>1</v>
      </c>
    </row>
    <row r="30" spans="1:2" ht="225" customHeight="1" x14ac:dyDescent="0.3">
      <c r="A30" s="84" t="s">
        <v>106</v>
      </c>
      <c r="B30" s="80">
        <v>1</v>
      </c>
    </row>
    <row r="31" spans="1:2" ht="225" customHeight="1" x14ac:dyDescent="0.3">
      <c r="A31" s="84" t="s">
        <v>107</v>
      </c>
      <c r="B31" s="80">
        <v>1</v>
      </c>
    </row>
    <row r="32" spans="1:2" ht="21" customHeight="1" x14ac:dyDescent="0.35">
      <c r="A32" s="47" t="s">
        <v>30</v>
      </c>
      <c r="B32" s="48">
        <f>SUM($A27:$IV31)</f>
        <v>5</v>
      </c>
    </row>
    <row r="33" spans="1:2" ht="18.75" customHeight="1" x14ac:dyDescent="0.25">
      <c r="A33" s="49" t="s">
        <v>33</v>
      </c>
      <c r="B33" s="49"/>
    </row>
    <row r="34" spans="1:2" ht="71.25" customHeight="1" x14ac:dyDescent="0.3">
      <c r="A34" s="79" t="s">
        <v>108</v>
      </c>
      <c r="B34" s="80">
        <v>1</v>
      </c>
    </row>
    <row r="35" spans="1:2" ht="52.5" customHeight="1" x14ac:dyDescent="0.3">
      <c r="A35" s="79" t="s">
        <v>109</v>
      </c>
      <c r="B35" s="80">
        <v>1</v>
      </c>
    </row>
    <row r="36" spans="1:2" ht="150" customHeight="1" x14ac:dyDescent="0.3">
      <c r="A36" s="79" t="s">
        <v>110</v>
      </c>
      <c r="B36" s="80">
        <v>1</v>
      </c>
    </row>
    <row r="37" spans="1:2" ht="252" customHeight="1" x14ac:dyDescent="0.3">
      <c r="A37" s="79" t="s">
        <v>111</v>
      </c>
      <c r="B37" s="80">
        <v>1</v>
      </c>
    </row>
    <row r="38" spans="1:2" ht="206.25" customHeight="1" x14ac:dyDescent="0.3">
      <c r="A38" s="79" t="s">
        <v>112</v>
      </c>
      <c r="B38" s="80">
        <v>1</v>
      </c>
    </row>
    <row r="39" spans="1:2" ht="21" customHeight="1" x14ac:dyDescent="0.35">
      <c r="A39" s="47" t="s">
        <v>30</v>
      </c>
      <c r="B39" s="48">
        <f>SUM($A34:$IV38)</f>
        <v>5</v>
      </c>
    </row>
    <row r="40" spans="1:2" ht="18.75" customHeight="1" x14ac:dyDescent="0.25">
      <c r="A40" s="49" t="s">
        <v>34</v>
      </c>
      <c r="B40" s="49"/>
    </row>
    <row r="41" spans="1:2" ht="56.25" customHeight="1" x14ac:dyDescent="0.3">
      <c r="A41" s="79" t="s">
        <v>113</v>
      </c>
      <c r="B41" s="80">
        <v>1</v>
      </c>
    </row>
    <row r="42" spans="1:2" ht="75" customHeight="1" x14ac:dyDescent="0.3">
      <c r="A42" s="79" t="s">
        <v>114</v>
      </c>
      <c r="B42" s="80">
        <v>1</v>
      </c>
    </row>
    <row r="43" spans="1:2" ht="187.5" customHeight="1" x14ac:dyDescent="0.3">
      <c r="A43" s="79" t="s">
        <v>115</v>
      </c>
      <c r="B43" s="80">
        <v>1</v>
      </c>
    </row>
    <row r="44" spans="1:2" ht="300" customHeight="1" x14ac:dyDescent="0.3">
      <c r="A44" s="79" t="s">
        <v>116</v>
      </c>
      <c r="B44" s="80">
        <v>1</v>
      </c>
    </row>
    <row r="45" spans="1:2" ht="243.75" customHeight="1" x14ac:dyDescent="0.3">
      <c r="A45" s="79" t="s">
        <v>117</v>
      </c>
      <c r="B45" s="80">
        <v>0</v>
      </c>
    </row>
    <row r="46" spans="1:2" ht="21" customHeight="1" x14ac:dyDescent="0.35">
      <c r="A46" s="47" t="s">
        <v>30</v>
      </c>
      <c r="B46" s="48">
        <f>SUM($A41:$IV45)</f>
        <v>4</v>
      </c>
    </row>
    <row r="47" spans="1:2" ht="20.25" customHeight="1" x14ac:dyDescent="0.3">
      <c r="A47" s="43" t="s">
        <v>35</v>
      </c>
      <c r="B47" s="49"/>
    </row>
    <row r="48" spans="1:2" ht="93.75" customHeight="1" x14ac:dyDescent="0.3">
      <c r="A48" s="79" t="s">
        <v>118</v>
      </c>
      <c r="B48" s="80">
        <v>1</v>
      </c>
    </row>
    <row r="49" spans="1:2" ht="37.5" customHeight="1" x14ac:dyDescent="0.3">
      <c r="A49" s="79" t="s">
        <v>119</v>
      </c>
      <c r="B49" s="80">
        <v>1</v>
      </c>
    </row>
    <row r="50" spans="1:2" ht="93.75" customHeight="1" x14ac:dyDescent="0.3">
      <c r="A50" s="79" t="s">
        <v>120</v>
      </c>
      <c r="B50" s="80">
        <v>1</v>
      </c>
    </row>
    <row r="51" spans="1:2" ht="225" customHeight="1" x14ac:dyDescent="0.3">
      <c r="A51" s="79" t="s">
        <v>121</v>
      </c>
      <c r="B51" s="80">
        <v>1</v>
      </c>
    </row>
    <row r="52" spans="1:2" ht="243.75" customHeight="1" x14ac:dyDescent="0.3">
      <c r="A52" s="79" t="s">
        <v>122</v>
      </c>
      <c r="B52" s="80">
        <v>1</v>
      </c>
    </row>
    <row r="53" spans="1:2" ht="14.25" customHeight="1" x14ac:dyDescent="0.35">
      <c r="A53" s="50" t="s">
        <v>30</v>
      </c>
      <c r="B53" s="51">
        <f>SUM($A48:$IV52)</f>
        <v>5</v>
      </c>
    </row>
    <row r="54" spans="1:2" ht="38.25" customHeight="1" x14ac:dyDescent="0.3">
      <c r="A54" s="43" t="s">
        <v>36</v>
      </c>
      <c r="B54" s="49"/>
    </row>
    <row r="55" spans="1:2" ht="45" customHeight="1" x14ac:dyDescent="0.25">
      <c r="A55" s="28" t="s">
        <v>123</v>
      </c>
      <c r="B55" s="80">
        <v>1</v>
      </c>
    </row>
    <row r="56" spans="1:2" ht="15.75" customHeight="1" x14ac:dyDescent="0.25">
      <c r="A56" s="18" t="s">
        <v>124</v>
      </c>
      <c r="B56" s="80">
        <v>1</v>
      </c>
    </row>
    <row r="57" spans="1:2" ht="135" customHeight="1" x14ac:dyDescent="0.25">
      <c r="A57" s="28" t="s">
        <v>125</v>
      </c>
      <c r="B57" s="80">
        <v>1</v>
      </c>
    </row>
    <row r="58" spans="1:2" ht="120" customHeight="1" x14ac:dyDescent="0.25">
      <c r="A58" s="28" t="s">
        <v>126</v>
      </c>
      <c r="B58" s="80">
        <v>1</v>
      </c>
    </row>
    <row r="59" spans="1:2" ht="225" customHeight="1" x14ac:dyDescent="0.25">
      <c r="A59" s="28" t="s">
        <v>127</v>
      </c>
      <c r="B59" s="80">
        <v>1</v>
      </c>
    </row>
    <row r="60" spans="1:2" ht="15.75" customHeight="1" x14ac:dyDescent="0.25">
      <c r="A60" s="52" t="s">
        <v>30</v>
      </c>
      <c r="B60" s="53">
        <f>SUM($A55:$IV59)</f>
        <v>5</v>
      </c>
    </row>
    <row r="61" spans="1:2" ht="15.75" customHeight="1" x14ac:dyDescent="0.25">
      <c r="A61" s="54" t="s">
        <v>37</v>
      </c>
      <c r="B61" s="54">
        <f>SUM(B18+B25+B32+B39+B46+B53+B60)/7</f>
        <v>4.8571428571428568</v>
      </c>
    </row>
    <row r="62" spans="1:2" ht="21" customHeight="1" x14ac:dyDescent="0.35">
      <c r="A62" s="55" t="s">
        <v>38</v>
      </c>
      <c r="B62" s="56"/>
    </row>
    <row r="63" spans="1:2" ht="21" customHeight="1" x14ac:dyDescent="0.35">
      <c r="A63" s="57" t="s">
        <v>39</v>
      </c>
      <c r="B63" s="58"/>
    </row>
    <row r="64" spans="1:2" ht="45" customHeight="1" x14ac:dyDescent="0.25">
      <c r="A64" s="28" t="s">
        <v>128</v>
      </c>
      <c r="B64" s="80">
        <v>1</v>
      </c>
    </row>
    <row r="65" spans="1:2" ht="30" customHeight="1" x14ac:dyDescent="0.25">
      <c r="A65" s="28" t="s">
        <v>129</v>
      </c>
      <c r="B65" s="80">
        <v>1</v>
      </c>
    </row>
    <row r="66" spans="1:2" ht="90" customHeight="1" x14ac:dyDescent="0.25">
      <c r="A66" s="28" t="s">
        <v>130</v>
      </c>
      <c r="B66" s="80">
        <v>1</v>
      </c>
    </row>
    <row r="67" spans="1:2" ht="135" customHeight="1" x14ac:dyDescent="0.25">
      <c r="A67" s="28" t="s">
        <v>131</v>
      </c>
      <c r="B67" s="80">
        <v>1</v>
      </c>
    </row>
    <row r="68" spans="1:2" ht="210" customHeight="1" x14ac:dyDescent="0.25">
      <c r="A68" s="28" t="s">
        <v>132</v>
      </c>
      <c r="B68" s="80">
        <v>1</v>
      </c>
    </row>
    <row r="69" spans="1:2" ht="15.75" customHeight="1" x14ac:dyDescent="0.25">
      <c r="A69" s="47" t="s">
        <v>30</v>
      </c>
      <c r="B69" s="42">
        <f>SUM($A64:$IV68)</f>
        <v>5</v>
      </c>
    </row>
    <row r="70" spans="1:2" ht="59.25" customHeight="1" x14ac:dyDescent="0.25">
      <c r="A70" s="46" t="s">
        <v>40</v>
      </c>
      <c r="B70" s="59"/>
    </row>
    <row r="71" spans="1:2" ht="39" customHeight="1" x14ac:dyDescent="0.25">
      <c r="A71" s="28" t="s">
        <v>133</v>
      </c>
      <c r="B71" s="80">
        <v>1</v>
      </c>
    </row>
    <row r="72" spans="1:2" ht="30" customHeight="1" x14ac:dyDescent="0.25">
      <c r="A72" s="28" t="s">
        <v>134</v>
      </c>
      <c r="B72" s="80">
        <v>1</v>
      </c>
    </row>
    <row r="73" spans="1:2" ht="90" customHeight="1" x14ac:dyDescent="0.25">
      <c r="A73" s="28" t="s">
        <v>135</v>
      </c>
      <c r="B73" s="80">
        <v>1</v>
      </c>
    </row>
    <row r="74" spans="1:2" ht="150" customHeight="1" x14ac:dyDescent="0.25">
      <c r="A74" s="28" t="s">
        <v>136</v>
      </c>
      <c r="B74" s="80">
        <v>1</v>
      </c>
    </row>
    <row r="75" spans="1:2" ht="195" customHeight="1" x14ac:dyDescent="0.25">
      <c r="A75" s="28" t="s">
        <v>137</v>
      </c>
      <c r="B75" s="80">
        <v>1</v>
      </c>
    </row>
    <row r="76" spans="1:2" ht="21" customHeight="1" x14ac:dyDescent="0.35">
      <c r="A76" s="47" t="s">
        <v>30</v>
      </c>
      <c r="B76" s="48">
        <f>SUM(B71:B75)</f>
        <v>5</v>
      </c>
    </row>
    <row r="77" spans="1:2" ht="20.25" customHeight="1" x14ac:dyDescent="0.25">
      <c r="A77" s="46" t="s">
        <v>41</v>
      </c>
      <c r="B77" s="49"/>
    </row>
    <row r="78" spans="1:2" ht="30" customHeight="1" x14ac:dyDescent="0.25">
      <c r="A78" s="28" t="s">
        <v>138</v>
      </c>
      <c r="B78" s="80">
        <v>1</v>
      </c>
    </row>
    <row r="79" spans="1:2" ht="30" customHeight="1" x14ac:dyDescent="0.25">
      <c r="A79" s="28" t="s">
        <v>139</v>
      </c>
      <c r="B79" s="80">
        <v>1</v>
      </c>
    </row>
    <row r="80" spans="1:2" ht="150" customHeight="1" x14ac:dyDescent="0.25">
      <c r="A80" s="28" t="s">
        <v>140</v>
      </c>
      <c r="B80" s="80">
        <v>1</v>
      </c>
    </row>
    <row r="81" spans="1:2" ht="135" customHeight="1" x14ac:dyDescent="0.25">
      <c r="A81" s="28" t="s">
        <v>141</v>
      </c>
      <c r="B81" s="80">
        <v>1</v>
      </c>
    </row>
    <row r="82" spans="1:2" ht="255" customHeight="1" x14ac:dyDescent="0.25">
      <c r="A82" s="28" t="s">
        <v>142</v>
      </c>
      <c r="B82" s="80">
        <v>1</v>
      </c>
    </row>
    <row r="83" spans="1:2" ht="21" customHeight="1" x14ac:dyDescent="0.35">
      <c r="A83" s="47" t="s">
        <v>30</v>
      </c>
      <c r="B83" s="48">
        <f>SUM(B78:B82)</f>
        <v>5</v>
      </c>
    </row>
    <row r="84" spans="1:2" ht="20.25" customHeight="1" x14ac:dyDescent="0.3">
      <c r="A84" s="43" t="s">
        <v>42</v>
      </c>
      <c r="B84" s="49"/>
    </row>
    <row r="85" spans="1:2" ht="30" customHeight="1" x14ac:dyDescent="0.25">
      <c r="A85" s="28" t="s">
        <v>143</v>
      </c>
      <c r="B85" s="80">
        <v>1</v>
      </c>
    </row>
    <row r="86" spans="1:2" ht="14.25" customHeight="1" x14ac:dyDescent="0.25">
      <c r="A86" s="28" t="s">
        <v>144</v>
      </c>
      <c r="B86" s="80">
        <v>1</v>
      </c>
    </row>
    <row r="87" spans="1:2" ht="135" customHeight="1" x14ac:dyDescent="0.25">
      <c r="A87" s="28" t="s">
        <v>145</v>
      </c>
      <c r="B87" s="80">
        <v>1</v>
      </c>
    </row>
    <row r="88" spans="1:2" ht="165" customHeight="1" x14ac:dyDescent="0.25">
      <c r="A88" s="28" t="s">
        <v>146</v>
      </c>
      <c r="B88" s="80">
        <v>1</v>
      </c>
    </row>
    <row r="89" spans="1:2" ht="210" customHeight="1" x14ac:dyDescent="0.25">
      <c r="A89" s="28" t="s">
        <v>147</v>
      </c>
      <c r="B89" s="80">
        <v>1</v>
      </c>
    </row>
    <row r="90" spans="1:2" ht="21" customHeight="1" x14ac:dyDescent="0.35">
      <c r="A90" s="47" t="s">
        <v>30</v>
      </c>
      <c r="B90" s="48">
        <f>SUM(B85:B89)</f>
        <v>5</v>
      </c>
    </row>
    <row r="91" spans="1:2" ht="56.25" customHeight="1" x14ac:dyDescent="0.25">
      <c r="A91" s="49" t="s">
        <v>43</v>
      </c>
      <c r="B91" s="49"/>
    </row>
    <row r="92" spans="1:2" ht="45" customHeight="1" x14ac:dyDescent="0.25">
      <c r="A92" s="28" t="s">
        <v>148</v>
      </c>
      <c r="B92" s="80">
        <v>1</v>
      </c>
    </row>
    <row r="93" spans="1:2" ht="75" customHeight="1" x14ac:dyDescent="0.25">
      <c r="A93" s="28" t="s">
        <v>149</v>
      </c>
      <c r="B93" s="80">
        <v>1</v>
      </c>
    </row>
    <row r="94" spans="1:2" ht="120" customHeight="1" x14ac:dyDescent="0.25">
      <c r="A94" s="28" t="s">
        <v>150</v>
      </c>
      <c r="B94" s="80">
        <v>1</v>
      </c>
    </row>
    <row r="95" spans="1:2" ht="240" customHeight="1" x14ac:dyDescent="0.25">
      <c r="A95" s="28" t="s">
        <v>151</v>
      </c>
      <c r="B95" s="80">
        <v>1</v>
      </c>
    </row>
    <row r="96" spans="1:2" ht="255" customHeight="1" x14ac:dyDescent="0.25">
      <c r="A96" s="28" t="s">
        <v>152</v>
      </c>
      <c r="B96" s="80">
        <v>1</v>
      </c>
    </row>
    <row r="97" spans="1:2" ht="21" customHeight="1" x14ac:dyDescent="0.35">
      <c r="A97" s="47" t="s">
        <v>30</v>
      </c>
      <c r="B97" s="48">
        <f>SUM(B92:B96)</f>
        <v>5</v>
      </c>
    </row>
    <row r="98" spans="1:2" ht="37.5" customHeight="1" x14ac:dyDescent="0.25">
      <c r="A98" s="49" t="s">
        <v>44</v>
      </c>
      <c r="B98" s="49"/>
    </row>
    <row r="99" spans="1:2" ht="60" customHeight="1" x14ac:dyDescent="0.25">
      <c r="A99" s="28" t="s">
        <v>153</v>
      </c>
      <c r="B99" s="80">
        <v>1</v>
      </c>
    </row>
    <row r="100" spans="1:2" ht="45" customHeight="1" x14ac:dyDescent="0.25">
      <c r="A100" s="28" t="s">
        <v>154</v>
      </c>
      <c r="B100" s="80">
        <v>1</v>
      </c>
    </row>
    <row r="101" spans="1:2" ht="90" customHeight="1" x14ac:dyDescent="0.25">
      <c r="A101" s="28" t="s">
        <v>155</v>
      </c>
      <c r="B101" s="80">
        <v>1</v>
      </c>
    </row>
    <row r="102" spans="1:2" ht="120" customHeight="1" x14ac:dyDescent="0.25">
      <c r="A102" s="28" t="s">
        <v>156</v>
      </c>
      <c r="B102" s="80">
        <v>1</v>
      </c>
    </row>
    <row r="103" spans="1:2" ht="270" customHeight="1" x14ac:dyDescent="0.25">
      <c r="A103" s="28" t="s">
        <v>157</v>
      </c>
      <c r="B103" s="80">
        <v>1</v>
      </c>
    </row>
    <row r="104" spans="1:2" ht="21" customHeight="1" x14ac:dyDescent="0.35">
      <c r="A104" s="47" t="s">
        <v>30</v>
      </c>
      <c r="B104" s="48">
        <f>SUM(B98:B103)</f>
        <v>5</v>
      </c>
    </row>
    <row r="105" spans="1:2" ht="21" customHeight="1" x14ac:dyDescent="0.35">
      <c r="A105" s="60" t="s">
        <v>45</v>
      </c>
      <c r="B105" s="61"/>
    </row>
    <row r="106" spans="1:2" ht="61.5" customHeight="1" x14ac:dyDescent="0.35">
      <c r="A106" s="28" t="s">
        <v>158</v>
      </c>
      <c r="B106" s="78">
        <v>1</v>
      </c>
    </row>
    <row r="107" spans="1:2" ht="151.5" customHeight="1" x14ac:dyDescent="0.35">
      <c r="A107" s="28" t="s">
        <v>159</v>
      </c>
      <c r="B107" s="78">
        <v>1</v>
      </c>
    </row>
    <row r="108" spans="1:2" ht="61.5" customHeight="1" x14ac:dyDescent="0.35">
      <c r="A108" s="28" t="s">
        <v>160</v>
      </c>
      <c r="B108" s="78">
        <v>1</v>
      </c>
    </row>
    <row r="109" spans="1:2" ht="106.5" customHeight="1" x14ac:dyDescent="0.35">
      <c r="A109" s="28" t="s">
        <v>161</v>
      </c>
      <c r="B109" s="78">
        <v>1</v>
      </c>
    </row>
    <row r="110" spans="1:2" ht="226.5" customHeight="1" x14ac:dyDescent="0.35">
      <c r="A110" s="28" t="s">
        <v>162</v>
      </c>
      <c r="B110" s="78">
        <v>1</v>
      </c>
    </row>
    <row r="111" spans="1:2" ht="21" customHeight="1" x14ac:dyDescent="0.35">
      <c r="A111" s="47" t="s">
        <v>30</v>
      </c>
      <c r="B111" s="48">
        <f>SUM($A106:$IV110)</f>
        <v>5</v>
      </c>
    </row>
    <row r="112" spans="1:2" ht="21" customHeight="1" x14ac:dyDescent="0.35">
      <c r="A112" s="62" t="s">
        <v>46</v>
      </c>
      <c r="B112" s="63">
        <f>SUM(B111+B104+B97+B90+B83+B76+B69)/7</f>
        <v>5</v>
      </c>
    </row>
    <row r="113" spans="1:2" ht="21" customHeight="1" x14ac:dyDescent="0.35">
      <c r="A113" s="64" t="s">
        <v>47</v>
      </c>
      <c r="B113" s="65"/>
    </row>
    <row r="114" spans="1:2" ht="40.5" customHeight="1" x14ac:dyDescent="0.35">
      <c r="A114" s="60" t="s">
        <v>48</v>
      </c>
      <c r="B114" s="61"/>
    </row>
    <row r="115" spans="1:2" ht="61.5" customHeight="1" x14ac:dyDescent="0.35">
      <c r="A115" s="28" t="s">
        <v>163</v>
      </c>
      <c r="B115" s="78">
        <v>1</v>
      </c>
    </row>
    <row r="116" spans="1:2" ht="106.5" customHeight="1" x14ac:dyDescent="0.35">
      <c r="A116" s="28" t="s">
        <v>164</v>
      </c>
      <c r="B116" s="78">
        <v>1</v>
      </c>
    </row>
    <row r="117" spans="1:2" ht="151.5" customHeight="1" x14ac:dyDescent="0.35">
      <c r="A117" s="28" t="s">
        <v>165</v>
      </c>
      <c r="B117" s="78">
        <v>1</v>
      </c>
    </row>
    <row r="118" spans="1:2" ht="256.5" customHeight="1" x14ac:dyDescent="0.35">
      <c r="A118" s="28" t="s">
        <v>166</v>
      </c>
      <c r="B118" s="78">
        <v>1</v>
      </c>
    </row>
    <row r="119" spans="1:2" ht="226.5" customHeight="1" x14ac:dyDescent="0.35">
      <c r="A119" s="28" t="s">
        <v>167</v>
      </c>
      <c r="B119" s="78">
        <v>1</v>
      </c>
    </row>
    <row r="120" spans="1:2" ht="21" customHeight="1" x14ac:dyDescent="0.35">
      <c r="A120" s="47" t="s">
        <v>30</v>
      </c>
      <c r="B120" s="48">
        <f>SUM($A115:$IV119)</f>
        <v>5</v>
      </c>
    </row>
    <row r="121" spans="1:2" ht="21" customHeight="1" x14ac:dyDescent="0.35">
      <c r="A121" s="43" t="s">
        <v>49</v>
      </c>
      <c r="B121" s="61"/>
    </row>
    <row r="122" spans="1:2" ht="31.5" customHeight="1" x14ac:dyDescent="0.35">
      <c r="A122" s="28" t="s">
        <v>168</v>
      </c>
      <c r="B122" s="78">
        <v>1</v>
      </c>
    </row>
    <row r="123" spans="1:2" ht="31.5" customHeight="1" x14ac:dyDescent="0.35">
      <c r="A123" s="28" t="s">
        <v>169</v>
      </c>
      <c r="B123" s="78">
        <v>1</v>
      </c>
    </row>
    <row r="124" spans="1:2" ht="91.5" customHeight="1" x14ac:dyDescent="0.35">
      <c r="A124" s="28" t="s">
        <v>170</v>
      </c>
      <c r="B124" s="78">
        <v>1</v>
      </c>
    </row>
    <row r="125" spans="1:2" ht="166.5" customHeight="1" x14ac:dyDescent="0.35">
      <c r="A125" s="28" t="s">
        <v>171</v>
      </c>
      <c r="B125" s="78">
        <v>1</v>
      </c>
    </row>
    <row r="126" spans="1:2" ht="211.5" customHeight="1" x14ac:dyDescent="0.35">
      <c r="A126" s="28" t="s">
        <v>172</v>
      </c>
      <c r="B126" s="78">
        <v>1</v>
      </c>
    </row>
    <row r="127" spans="1:2" ht="21" customHeight="1" x14ac:dyDescent="0.35">
      <c r="A127" s="47" t="s">
        <v>30</v>
      </c>
      <c r="B127" s="48">
        <f>SUM($A122:$IV126)</f>
        <v>5</v>
      </c>
    </row>
    <row r="128" spans="1:2" ht="21" customHeight="1" x14ac:dyDescent="0.35">
      <c r="A128" s="60" t="s">
        <v>50</v>
      </c>
      <c r="B128" s="61"/>
    </row>
    <row r="129" spans="1:2" ht="46.5" customHeight="1" x14ac:dyDescent="0.35">
      <c r="A129" s="28" t="s">
        <v>173</v>
      </c>
      <c r="B129" s="78">
        <v>1</v>
      </c>
    </row>
    <row r="130" spans="1:2" ht="21" customHeight="1" x14ac:dyDescent="0.35">
      <c r="A130" s="18" t="s">
        <v>174</v>
      </c>
      <c r="B130" s="78">
        <v>1</v>
      </c>
    </row>
    <row r="131" spans="1:2" ht="91.5" customHeight="1" x14ac:dyDescent="0.35">
      <c r="A131" s="28" t="s">
        <v>175</v>
      </c>
      <c r="B131" s="78">
        <v>1</v>
      </c>
    </row>
    <row r="132" spans="1:2" ht="151.5" customHeight="1" x14ac:dyDescent="0.35">
      <c r="A132" s="28" t="s">
        <v>176</v>
      </c>
      <c r="B132" s="78">
        <v>1</v>
      </c>
    </row>
    <row r="133" spans="1:2" ht="211.5" customHeight="1" x14ac:dyDescent="0.35">
      <c r="A133" s="28" t="s">
        <v>177</v>
      </c>
      <c r="B133" s="78">
        <v>1</v>
      </c>
    </row>
    <row r="134" spans="1:2" ht="21" customHeight="1" x14ac:dyDescent="0.35">
      <c r="A134" s="47" t="s">
        <v>30</v>
      </c>
      <c r="B134" s="48">
        <f>SUM($A129:$IV133)</f>
        <v>5</v>
      </c>
    </row>
    <row r="135" spans="1:2" ht="21" customHeight="1" x14ac:dyDescent="0.35">
      <c r="A135" s="60" t="s">
        <v>51</v>
      </c>
      <c r="B135" s="61"/>
    </row>
    <row r="136" spans="1:2" ht="31.5" customHeight="1" x14ac:dyDescent="0.35">
      <c r="A136" s="28" t="s">
        <v>178</v>
      </c>
      <c r="B136" s="78">
        <v>1</v>
      </c>
    </row>
    <row r="137" spans="1:2" ht="31.5" customHeight="1" x14ac:dyDescent="0.35">
      <c r="A137" s="28" t="s">
        <v>179</v>
      </c>
      <c r="B137" s="78">
        <v>1</v>
      </c>
    </row>
    <row r="138" spans="1:2" ht="91.5" customHeight="1" x14ac:dyDescent="0.35">
      <c r="A138" s="28" t="s">
        <v>180</v>
      </c>
      <c r="B138" s="78">
        <v>1</v>
      </c>
    </row>
    <row r="139" spans="1:2" ht="204.75" customHeight="1" x14ac:dyDescent="0.35">
      <c r="A139" s="85" t="s">
        <v>181</v>
      </c>
      <c r="B139" s="78">
        <v>1</v>
      </c>
    </row>
    <row r="140" spans="1:2" ht="181.5" customHeight="1" x14ac:dyDescent="0.35">
      <c r="A140" s="28" t="s">
        <v>182</v>
      </c>
      <c r="B140" s="78">
        <v>1</v>
      </c>
    </row>
    <row r="141" spans="1:2" ht="21" customHeight="1" x14ac:dyDescent="0.35">
      <c r="A141" s="47" t="s">
        <v>30</v>
      </c>
      <c r="B141" s="48">
        <f>SUM($A136:$IV140)</f>
        <v>5</v>
      </c>
    </row>
    <row r="142" spans="1:2" ht="21" customHeight="1" x14ac:dyDescent="0.35">
      <c r="A142" s="43" t="s">
        <v>52</v>
      </c>
      <c r="B142" s="61"/>
    </row>
    <row r="143" spans="1:2" ht="47.25" customHeight="1" x14ac:dyDescent="0.35">
      <c r="A143" s="85" t="s">
        <v>183</v>
      </c>
      <c r="B143" s="78">
        <v>1</v>
      </c>
    </row>
    <row r="144" spans="1:2" ht="78.75" customHeight="1" x14ac:dyDescent="0.35">
      <c r="A144" s="85" t="s">
        <v>184</v>
      </c>
      <c r="B144" s="78">
        <v>1</v>
      </c>
    </row>
    <row r="145" spans="1:2" ht="106.5" customHeight="1" x14ac:dyDescent="0.35">
      <c r="A145" s="28" t="s">
        <v>185</v>
      </c>
      <c r="B145" s="78">
        <v>1</v>
      </c>
    </row>
    <row r="146" spans="1:2" ht="151.5" customHeight="1" x14ac:dyDescent="0.35">
      <c r="A146" s="28" t="s">
        <v>186</v>
      </c>
      <c r="B146" s="78">
        <v>1</v>
      </c>
    </row>
    <row r="147" spans="1:2" ht="211.5" customHeight="1" x14ac:dyDescent="0.35">
      <c r="A147" s="28" t="s">
        <v>187</v>
      </c>
      <c r="B147" s="78">
        <v>1</v>
      </c>
    </row>
    <row r="148" spans="1:2" ht="14.25" customHeight="1" x14ac:dyDescent="0.35">
      <c r="A148" s="47" t="s">
        <v>30</v>
      </c>
      <c r="B148" s="48">
        <f>SUM($A143:$IV147)</f>
        <v>5</v>
      </c>
    </row>
    <row r="149" spans="1:2" ht="49.5" customHeight="1" x14ac:dyDescent="0.35">
      <c r="A149" s="60" t="s">
        <v>53</v>
      </c>
      <c r="B149" s="61"/>
    </row>
    <row r="150" spans="1:2" ht="61.5" customHeight="1" x14ac:dyDescent="0.35">
      <c r="A150" s="28" t="s">
        <v>188</v>
      </c>
      <c r="B150" s="78">
        <v>1</v>
      </c>
    </row>
    <row r="151" spans="1:2" ht="21" customHeight="1" x14ac:dyDescent="0.35">
      <c r="A151" s="18" t="s">
        <v>189</v>
      </c>
      <c r="B151" s="78">
        <v>1</v>
      </c>
    </row>
    <row r="152" spans="1:2" ht="121.5" customHeight="1" x14ac:dyDescent="0.35">
      <c r="A152" s="28" t="s">
        <v>190</v>
      </c>
      <c r="B152" s="78">
        <v>1</v>
      </c>
    </row>
    <row r="153" spans="1:2" ht="121.5" customHeight="1" x14ac:dyDescent="0.35">
      <c r="A153" s="28" t="s">
        <v>191</v>
      </c>
      <c r="B153" s="78">
        <v>1</v>
      </c>
    </row>
    <row r="154" spans="1:2" ht="196.5" customHeight="1" x14ac:dyDescent="0.35">
      <c r="A154" s="28" t="s">
        <v>192</v>
      </c>
      <c r="B154" s="78">
        <v>1</v>
      </c>
    </row>
    <row r="155" spans="1:2" ht="21" customHeight="1" x14ac:dyDescent="0.35">
      <c r="A155" s="47" t="s">
        <v>30</v>
      </c>
      <c r="B155" s="48">
        <f>SUM($A150:$IV154)</f>
        <v>5</v>
      </c>
    </row>
    <row r="156" spans="1:2" ht="40.5" customHeight="1" x14ac:dyDescent="0.35">
      <c r="A156" s="60" t="s">
        <v>54</v>
      </c>
      <c r="B156" s="61"/>
    </row>
    <row r="157" spans="1:2" ht="31.5" customHeight="1" x14ac:dyDescent="0.35">
      <c r="A157" s="28" t="s">
        <v>193</v>
      </c>
      <c r="B157" s="78">
        <v>1</v>
      </c>
    </row>
    <row r="158" spans="1:2" ht="31.5" customHeight="1" x14ac:dyDescent="0.35">
      <c r="A158" s="28" t="s">
        <v>194</v>
      </c>
      <c r="B158" s="78">
        <v>1</v>
      </c>
    </row>
    <row r="159" spans="1:2" ht="76.5" customHeight="1" x14ac:dyDescent="0.35">
      <c r="A159" s="28" t="s">
        <v>195</v>
      </c>
      <c r="B159" s="78">
        <v>1</v>
      </c>
    </row>
    <row r="160" spans="1:2" ht="106.5" customHeight="1" x14ac:dyDescent="0.35">
      <c r="A160" s="28" t="s">
        <v>196</v>
      </c>
      <c r="B160" s="78">
        <v>1</v>
      </c>
    </row>
    <row r="161" spans="1:2" ht="136.5" customHeight="1" x14ac:dyDescent="0.35">
      <c r="A161" s="28" t="s">
        <v>197</v>
      </c>
      <c r="B161" s="78">
        <v>1</v>
      </c>
    </row>
    <row r="162" spans="1:2" ht="21" customHeight="1" x14ac:dyDescent="0.35">
      <c r="A162" s="47" t="s">
        <v>30</v>
      </c>
      <c r="B162" s="48">
        <f>SUM($A157:$IV161)</f>
        <v>5</v>
      </c>
    </row>
    <row r="163" spans="1:2" ht="21" customHeight="1" x14ac:dyDescent="0.35">
      <c r="A163" s="62" t="s">
        <v>55</v>
      </c>
      <c r="B163" s="63">
        <f>SUM(B162+B155+B148+B141+B134+B127+B120)/7</f>
        <v>5</v>
      </c>
    </row>
    <row r="164" spans="1:2" ht="21" customHeight="1" x14ac:dyDescent="0.35">
      <c r="A164" s="64" t="s">
        <v>56</v>
      </c>
      <c r="B164" s="65"/>
    </row>
    <row r="165" spans="1:2" ht="21" customHeight="1" x14ac:dyDescent="0.35">
      <c r="A165" s="60" t="s">
        <v>57</v>
      </c>
      <c r="B165" s="61"/>
    </row>
    <row r="166" spans="1:2" ht="31.5" customHeight="1" x14ac:dyDescent="0.35">
      <c r="A166" s="28" t="s">
        <v>198</v>
      </c>
      <c r="B166" s="78">
        <v>1</v>
      </c>
    </row>
    <row r="167" spans="1:2" ht="31.5" customHeight="1" x14ac:dyDescent="0.35">
      <c r="A167" s="28" t="s">
        <v>199</v>
      </c>
      <c r="B167" s="78">
        <v>1</v>
      </c>
    </row>
    <row r="168" spans="1:2" ht="106.5" customHeight="1" x14ac:dyDescent="0.35">
      <c r="A168" s="28" t="s">
        <v>200</v>
      </c>
      <c r="B168" s="78">
        <v>1</v>
      </c>
    </row>
    <row r="169" spans="1:2" ht="151.5" customHeight="1" x14ac:dyDescent="0.35">
      <c r="A169" s="28" t="s">
        <v>201</v>
      </c>
      <c r="B169" s="78">
        <v>1</v>
      </c>
    </row>
    <row r="170" spans="1:2" ht="181.5" customHeight="1" x14ac:dyDescent="0.35">
      <c r="A170" s="28" t="s">
        <v>202</v>
      </c>
      <c r="B170" s="78">
        <v>1</v>
      </c>
    </row>
    <row r="171" spans="1:2" ht="21" customHeight="1" x14ac:dyDescent="0.35">
      <c r="A171" s="66" t="s">
        <v>30</v>
      </c>
      <c r="B171" s="48">
        <f>SUM($A166:$IV170)</f>
        <v>5</v>
      </c>
    </row>
    <row r="172" spans="1:2" ht="21" customHeight="1" x14ac:dyDescent="0.35">
      <c r="A172" s="60" t="s">
        <v>58</v>
      </c>
      <c r="B172" s="61"/>
    </row>
    <row r="173" spans="1:2" ht="51" customHeight="1" x14ac:dyDescent="0.35">
      <c r="A173" s="28" t="s">
        <v>203</v>
      </c>
      <c r="B173" s="78">
        <v>1</v>
      </c>
    </row>
    <row r="174" spans="1:2" ht="45.75" customHeight="1" x14ac:dyDescent="0.35">
      <c r="A174" s="28" t="s">
        <v>204</v>
      </c>
      <c r="B174" s="78">
        <v>1</v>
      </c>
    </row>
    <row r="175" spans="1:2" ht="91.5" customHeight="1" x14ac:dyDescent="0.35">
      <c r="A175" s="28" t="s">
        <v>205</v>
      </c>
      <c r="B175" s="78">
        <v>1</v>
      </c>
    </row>
    <row r="176" spans="1:2" ht="106.5" customHeight="1" x14ac:dyDescent="0.35">
      <c r="A176" s="28" t="s">
        <v>206</v>
      </c>
      <c r="B176" s="78">
        <v>1</v>
      </c>
    </row>
    <row r="177" spans="1:2" ht="136.5" customHeight="1" x14ac:dyDescent="0.35">
      <c r="A177" s="28" t="s">
        <v>207</v>
      </c>
      <c r="B177" s="78">
        <v>1</v>
      </c>
    </row>
    <row r="178" spans="1:2" ht="21" customHeight="1" x14ac:dyDescent="0.35">
      <c r="A178" s="66" t="s">
        <v>30</v>
      </c>
      <c r="B178" s="48">
        <f>SUM($A173:$IV177)</f>
        <v>5</v>
      </c>
    </row>
    <row r="179" spans="1:2" ht="21" customHeight="1" x14ac:dyDescent="0.35">
      <c r="A179" s="43" t="s">
        <v>59</v>
      </c>
      <c r="B179" s="61"/>
    </row>
    <row r="180" spans="1:2" ht="61.5" customHeight="1" x14ac:dyDescent="0.35">
      <c r="A180" s="28" t="s">
        <v>208</v>
      </c>
      <c r="B180" s="78">
        <v>1</v>
      </c>
    </row>
    <row r="181" spans="1:2" ht="31.5" customHeight="1" x14ac:dyDescent="0.35">
      <c r="A181" s="28" t="s">
        <v>209</v>
      </c>
      <c r="B181" s="78">
        <v>1</v>
      </c>
    </row>
    <row r="182" spans="1:2" ht="151.5" customHeight="1" x14ac:dyDescent="0.35">
      <c r="A182" s="28" t="s">
        <v>210</v>
      </c>
      <c r="B182" s="78">
        <v>1</v>
      </c>
    </row>
    <row r="183" spans="1:2" ht="181.5" customHeight="1" x14ac:dyDescent="0.35">
      <c r="A183" s="28" t="s">
        <v>211</v>
      </c>
      <c r="B183" s="78">
        <v>1</v>
      </c>
    </row>
    <row r="184" spans="1:2" ht="151.5" customHeight="1" x14ac:dyDescent="0.35">
      <c r="A184" s="28" t="s">
        <v>212</v>
      </c>
      <c r="B184" s="78">
        <v>1</v>
      </c>
    </row>
    <row r="185" spans="1:2" ht="21" customHeight="1" x14ac:dyDescent="0.35">
      <c r="A185" s="47" t="s">
        <v>30</v>
      </c>
      <c r="B185" s="48">
        <f>SUM($A180:$IV184)</f>
        <v>5</v>
      </c>
    </row>
    <row r="186" spans="1:2" ht="21" customHeight="1" x14ac:dyDescent="0.35">
      <c r="A186" s="43" t="s">
        <v>60</v>
      </c>
      <c r="B186" s="61"/>
    </row>
    <row r="187" spans="1:2" ht="69" customHeight="1" x14ac:dyDescent="0.35">
      <c r="A187" s="28" t="s">
        <v>213</v>
      </c>
      <c r="B187" s="78">
        <v>1</v>
      </c>
    </row>
    <row r="188" spans="1:2" ht="33" customHeight="1" x14ac:dyDescent="0.35">
      <c r="A188" s="28" t="s">
        <v>214</v>
      </c>
      <c r="B188" s="78">
        <v>1</v>
      </c>
    </row>
    <row r="189" spans="1:2" ht="136.5" customHeight="1" x14ac:dyDescent="0.35">
      <c r="A189" s="28" t="s">
        <v>215</v>
      </c>
      <c r="B189" s="78">
        <v>1</v>
      </c>
    </row>
    <row r="190" spans="1:2" ht="136.5" customHeight="1" x14ac:dyDescent="0.35">
      <c r="A190" s="28" t="s">
        <v>216</v>
      </c>
      <c r="B190" s="78">
        <v>1</v>
      </c>
    </row>
    <row r="191" spans="1:2" ht="151.5" customHeight="1" x14ac:dyDescent="0.35">
      <c r="A191" s="28" t="s">
        <v>217</v>
      </c>
      <c r="B191" s="78">
        <v>1</v>
      </c>
    </row>
    <row r="192" spans="1:2" ht="21" customHeight="1" x14ac:dyDescent="0.35">
      <c r="A192" s="47" t="s">
        <v>30</v>
      </c>
      <c r="B192" s="48">
        <f>SUM($A187:$IV191)</f>
        <v>5</v>
      </c>
    </row>
    <row r="193" spans="1:2" ht="21" customHeight="1" x14ac:dyDescent="0.35">
      <c r="A193" s="43" t="s">
        <v>61</v>
      </c>
      <c r="B193" s="61"/>
    </row>
    <row r="194" spans="1:2" ht="76.5" customHeight="1" x14ac:dyDescent="0.35">
      <c r="A194" s="28" t="s">
        <v>218</v>
      </c>
      <c r="B194" s="78">
        <v>1</v>
      </c>
    </row>
    <row r="195" spans="1:2" ht="31.5" customHeight="1" x14ac:dyDescent="0.35">
      <c r="A195" s="28" t="s">
        <v>219</v>
      </c>
      <c r="B195" s="78">
        <v>1</v>
      </c>
    </row>
    <row r="196" spans="1:2" ht="181.5" customHeight="1" x14ac:dyDescent="0.35">
      <c r="A196" s="28" t="s">
        <v>220</v>
      </c>
      <c r="B196" s="78">
        <v>1</v>
      </c>
    </row>
    <row r="197" spans="1:2" ht="166.5" customHeight="1" x14ac:dyDescent="0.35">
      <c r="A197" s="28" t="s">
        <v>221</v>
      </c>
      <c r="B197" s="78">
        <v>1</v>
      </c>
    </row>
    <row r="198" spans="1:2" ht="226.5" customHeight="1" x14ac:dyDescent="0.35">
      <c r="A198" s="28" t="s">
        <v>222</v>
      </c>
      <c r="B198" s="78">
        <v>1</v>
      </c>
    </row>
    <row r="199" spans="1:2" ht="21" customHeight="1" x14ac:dyDescent="0.35">
      <c r="A199" s="47" t="s">
        <v>30</v>
      </c>
      <c r="B199" s="48">
        <f>SUM($A194:$IV198)</f>
        <v>5</v>
      </c>
    </row>
    <row r="200" spans="1:2" ht="21" customHeight="1" x14ac:dyDescent="0.35">
      <c r="A200" s="43" t="s">
        <v>62</v>
      </c>
      <c r="B200" s="67"/>
    </row>
    <row r="201" spans="1:2" ht="46.5" customHeight="1" x14ac:dyDescent="0.35">
      <c r="A201" s="28" t="s">
        <v>223</v>
      </c>
      <c r="B201" s="78"/>
    </row>
    <row r="202" spans="1:2" ht="21" customHeight="1" x14ac:dyDescent="0.35">
      <c r="A202" s="18" t="s">
        <v>224</v>
      </c>
      <c r="B202" s="78">
        <v>1</v>
      </c>
    </row>
    <row r="203" spans="1:2" ht="91.5" customHeight="1" x14ac:dyDescent="0.35">
      <c r="A203" s="28" t="s">
        <v>225</v>
      </c>
      <c r="B203" s="78">
        <v>1</v>
      </c>
    </row>
    <row r="204" spans="1:2" ht="121.5" customHeight="1" x14ac:dyDescent="0.35">
      <c r="A204" s="28" t="s">
        <v>226</v>
      </c>
      <c r="B204" s="86">
        <v>1</v>
      </c>
    </row>
    <row r="205" spans="1:2" ht="121.5" customHeight="1" x14ac:dyDescent="0.35">
      <c r="A205" s="28" t="s">
        <v>227</v>
      </c>
      <c r="B205" s="78">
        <v>1</v>
      </c>
    </row>
    <row r="206" spans="1:2" ht="21" customHeight="1" x14ac:dyDescent="0.35">
      <c r="A206" s="47" t="s">
        <v>30</v>
      </c>
      <c r="B206" s="48">
        <f>SUM($A201:$IV205)</f>
        <v>4</v>
      </c>
    </row>
    <row r="207" spans="1:2" ht="20.25" customHeight="1" x14ac:dyDescent="0.3">
      <c r="A207" s="43" t="s">
        <v>63</v>
      </c>
      <c r="B207" s="68"/>
    </row>
    <row r="208" spans="1:2" ht="46.5" customHeight="1" x14ac:dyDescent="0.35">
      <c r="A208" s="28" t="s">
        <v>228</v>
      </c>
      <c r="B208" s="78">
        <v>1</v>
      </c>
    </row>
    <row r="209" spans="1:2" ht="46.5" customHeight="1" x14ac:dyDescent="0.35">
      <c r="A209" s="28" t="s">
        <v>229</v>
      </c>
      <c r="B209" s="78">
        <v>1</v>
      </c>
    </row>
    <row r="210" spans="1:2" ht="136.5" customHeight="1" x14ac:dyDescent="0.35">
      <c r="A210" s="28" t="s">
        <v>230</v>
      </c>
      <c r="B210" s="78">
        <v>1</v>
      </c>
    </row>
    <row r="211" spans="1:2" ht="106.5" customHeight="1" x14ac:dyDescent="0.35">
      <c r="A211" s="28" t="s">
        <v>231</v>
      </c>
      <c r="B211" s="78">
        <v>1</v>
      </c>
    </row>
    <row r="212" spans="1:2" ht="61.5" customHeight="1" x14ac:dyDescent="0.35">
      <c r="A212" s="28" t="s">
        <v>232</v>
      </c>
      <c r="B212" s="78">
        <v>1</v>
      </c>
    </row>
    <row r="213" spans="1:2" ht="21" customHeight="1" x14ac:dyDescent="0.35">
      <c r="A213" s="69" t="s">
        <v>30</v>
      </c>
      <c r="B213" s="48">
        <f>SUM($A208:$IV212)</f>
        <v>5</v>
      </c>
    </row>
    <row r="214" spans="1:2" ht="40.5" customHeight="1" x14ac:dyDescent="0.35">
      <c r="A214" s="70" t="s">
        <v>64</v>
      </c>
      <c r="B214" s="62">
        <f>SUM(B213+B206+B199+B192+B185+B178+B171)/7</f>
        <v>4.8571428571428568</v>
      </c>
    </row>
    <row r="215" spans="1:2" ht="21" customHeight="1" x14ac:dyDescent="0.35">
      <c r="A215" s="71" t="s">
        <v>65</v>
      </c>
      <c r="B215" s="65"/>
    </row>
    <row r="216" spans="1:2" ht="20.25" customHeight="1" x14ac:dyDescent="0.3">
      <c r="A216" s="43" t="s">
        <v>66</v>
      </c>
      <c r="B216" s="87"/>
    </row>
    <row r="217" spans="1:2" ht="61.5" customHeight="1" x14ac:dyDescent="0.35">
      <c r="A217" s="28" t="s">
        <v>233</v>
      </c>
      <c r="B217" s="78">
        <v>1</v>
      </c>
    </row>
    <row r="218" spans="1:2" ht="46.5" customHeight="1" x14ac:dyDescent="0.35">
      <c r="A218" s="28" t="s">
        <v>234</v>
      </c>
      <c r="B218" s="78">
        <v>1</v>
      </c>
    </row>
    <row r="219" spans="1:2" ht="76.5" customHeight="1" x14ac:dyDescent="0.35">
      <c r="A219" s="28" t="s">
        <v>235</v>
      </c>
      <c r="B219" s="78">
        <v>1</v>
      </c>
    </row>
    <row r="220" spans="1:2" ht="166.5" customHeight="1" x14ac:dyDescent="0.35">
      <c r="A220" s="28" t="s">
        <v>236</v>
      </c>
      <c r="B220" s="78">
        <v>1</v>
      </c>
    </row>
    <row r="221" spans="1:2" ht="91.5" customHeight="1" x14ac:dyDescent="0.35">
      <c r="A221" s="28" t="s">
        <v>237</v>
      </c>
      <c r="B221" s="78">
        <v>1</v>
      </c>
    </row>
    <row r="222" spans="1:2" ht="21" customHeight="1" x14ac:dyDescent="0.35">
      <c r="A222" s="50" t="s">
        <v>30</v>
      </c>
      <c r="B222" s="51">
        <f>SUM($A217:$IV221)</f>
        <v>5</v>
      </c>
    </row>
    <row r="223" spans="1:2" ht="40.5" customHeight="1" x14ac:dyDescent="0.35">
      <c r="A223" s="60" t="s">
        <v>67</v>
      </c>
      <c r="B223" s="61"/>
    </row>
    <row r="224" spans="1:2" ht="61.5" customHeight="1" x14ac:dyDescent="0.35">
      <c r="A224" s="28" t="s">
        <v>238</v>
      </c>
      <c r="B224" s="78">
        <v>1</v>
      </c>
    </row>
    <row r="225" spans="1:2" ht="91.5" customHeight="1" x14ac:dyDescent="0.35">
      <c r="A225" s="28" t="s">
        <v>239</v>
      </c>
      <c r="B225" s="78">
        <v>1</v>
      </c>
    </row>
    <row r="226" spans="1:2" ht="91.5" customHeight="1" x14ac:dyDescent="0.35">
      <c r="A226" s="28" t="s">
        <v>240</v>
      </c>
      <c r="B226" s="78">
        <v>1</v>
      </c>
    </row>
    <row r="227" spans="1:2" ht="91.5" customHeight="1" x14ac:dyDescent="0.35">
      <c r="A227" s="28" t="s">
        <v>241</v>
      </c>
      <c r="B227" s="78">
        <v>1</v>
      </c>
    </row>
    <row r="228" spans="1:2" ht="91.5" customHeight="1" x14ac:dyDescent="0.35">
      <c r="A228" s="28" t="s">
        <v>242</v>
      </c>
      <c r="B228" s="78">
        <v>1</v>
      </c>
    </row>
    <row r="229" spans="1:2" ht="21" customHeight="1" x14ac:dyDescent="0.35">
      <c r="A229" s="47" t="s">
        <v>30</v>
      </c>
      <c r="B229" s="48">
        <f>SUM($A224:$IV228)</f>
        <v>5</v>
      </c>
    </row>
    <row r="230" spans="1:2" ht="60.75" customHeight="1" x14ac:dyDescent="0.35">
      <c r="A230" s="60" t="s">
        <v>68</v>
      </c>
      <c r="B230" s="61"/>
    </row>
    <row r="231" spans="1:2" ht="61.5" customHeight="1" x14ac:dyDescent="0.35">
      <c r="A231" s="28" t="s">
        <v>243</v>
      </c>
      <c r="B231" s="78">
        <v>1</v>
      </c>
    </row>
    <row r="232" spans="1:2" ht="46.5" customHeight="1" x14ac:dyDescent="0.35">
      <c r="A232" s="28" t="s">
        <v>244</v>
      </c>
      <c r="B232" s="78">
        <v>1</v>
      </c>
    </row>
    <row r="233" spans="1:2" ht="157.5" customHeight="1" x14ac:dyDescent="0.35">
      <c r="A233" s="85" t="s">
        <v>245</v>
      </c>
      <c r="B233" s="78">
        <v>1</v>
      </c>
    </row>
    <row r="234" spans="1:2" ht="157.5" customHeight="1" x14ac:dyDescent="0.35">
      <c r="A234" s="85" t="s">
        <v>246</v>
      </c>
      <c r="B234" s="78">
        <v>1</v>
      </c>
    </row>
    <row r="235" spans="1:2" ht="252" customHeight="1" x14ac:dyDescent="0.35">
      <c r="A235" s="85" t="s">
        <v>247</v>
      </c>
      <c r="B235" s="78">
        <v>1</v>
      </c>
    </row>
    <row r="236" spans="1:2" ht="21" customHeight="1" x14ac:dyDescent="0.35">
      <c r="A236" s="47" t="s">
        <v>30</v>
      </c>
      <c r="B236" s="48">
        <f>SUM($A231:$IV235)</f>
        <v>5</v>
      </c>
    </row>
    <row r="237" spans="1:2" ht="21" customHeight="1" x14ac:dyDescent="0.35">
      <c r="A237" s="60" t="s">
        <v>69</v>
      </c>
      <c r="B237" s="61"/>
    </row>
    <row r="238" spans="1:2" ht="61.5" customHeight="1" x14ac:dyDescent="0.35">
      <c r="A238" s="28" t="s">
        <v>248</v>
      </c>
      <c r="B238" s="78">
        <v>1</v>
      </c>
    </row>
    <row r="239" spans="1:2" ht="61.5" customHeight="1" x14ac:dyDescent="0.35">
      <c r="A239" s="28" t="s">
        <v>249</v>
      </c>
      <c r="B239" s="78">
        <v>1</v>
      </c>
    </row>
    <row r="240" spans="1:2" ht="91.5" customHeight="1" x14ac:dyDescent="0.35">
      <c r="A240" s="28" t="s">
        <v>250</v>
      </c>
      <c r="B240" s="78">
        <v>1</v>
      </c>
    </row>
    <row r="241" spans="1:2" ht="166.5" customHeight="1" x14ac:dyDescent="0.35">
      <c r="A241" s="28" t="s">
        <v>251</v>
      </c>
      <c r="B241" s="78">
        <v>1</v>
      </c>
    </row>
    <row r="242" spans="1:2" ht="151.5" customHeight="1" x14ac:dyDescent="0.35">
      <c r="A242" s="28" t="s">
        <v>252</v>
      </c>
      <c r="B242" s="78">
        <v>1</v>
      </c>
    </row>
    <row r="243" spans="1:2" ht="21" customHeight="1" x14ac:dyDescent="0.35">
      <c r="A243" s="47" t="s">
        <v>30</v>
      </c>
      <c r="B243" s="48">
        <f>SUM($A238:$IV242)</f>
        <v>5</v>
      </c>
    </row>
    <row r="244" spans="1:2" ht="21" customHeight="1" x14ac:dyDescent="0.35">
      <c r="A244" s="60" t="s">
        <v>70</v>
      </c>
      <c r="B244" s="61"/>
    </row>
    <row r="245" spans="1:2" ht="46.5" customHeight="1" x14ac:dyDescent="0.35">
      <c r="A245" s="28" t="s">
        <v>253</v>
      </c>
      <c r="B245" s="78">
        <v>1</v>
      </c>
    </row>
    <row r="246" spans="1:2" ht="32.25" customHeight="1" x14ac:dyDescent="0.35">
      <c r="A246" s="18" t="s">
        <v>254</v>
      </c>
      <c r="B246" s="78">
        <v>1</v>
      </c>
    </row>
    <row r="247" spans="1:2" ht="61.5" customHeight="1" x14ac:dyDescent="0.35">
      <c r="A247" s="28" t="s">
        <v>255</v>
      </c>
      <c r="B247" s="78">
        <v>1</v>
      </c>
    </row>
    <row r="248" spans="1:2" ht="106.5" customHeight="1" x14ac:dyDescent="0.35">
      <c r="A248" s="28" t="s">
        <v>256</v>
      </c>
      <c r="B248" s="78">
        <v>1</v>
      </c>
    </row>
    <row r="249" spans="1:2" ht="106.5" customHeight="1" x14ac:dyDescent="0.35">
      <c r="A249" s="28" t="s">
        <v>257</v>
      </c>
      <c r="B249" s="78">
        <v>1</v>
      </c>
    </row>
    <row r="250" spans="1:2" ht="21" customHeight="1" x14ac:dyDescent="0.35">
      <c r="A250" s="47" t="s">
        <v>30</v>
      </c>
      <c r="B250" s="48">
        <f>SUM($A245:$IV249)</f>
        <v>5</v>
      </c>
    </row>
    <row r="251" spans="1:2" ht="21" customHeight="1" x14ac:dyDescent="0.35">
      <c r="A251" s="60" t="s">
        <v>71</v>
      </c>
      <c r="B251" s="61"/>
    </row>
    <row r="252" spans="1:2" ht="47.25" customHeight="1" x14ac:dyDescent="0.35">
      <c r="A252" s="85" t="s">
        <v>258</v>
      </c>
      <c r="B252" s="78">
        <v>1</v>
      </c>
    </row>
    <row r="253" spans="1:2" ht="151.5" customHeight="1" x14ac:dyDescent="0.35">
      <c r="A253" s="28" t="s">
        <v>259</v>
      </c>
      <c r="B253" s="78">
        <v>1</v>
      </c>
    </row>
    <row r="254" spans="1:2" ht="61.5" customHeight="1" x14ac:dyDescent="0.35">
      <c r="A254" s="28" t="s">
        <v>260</v>
      </c>
      <c r="B254" s="78">
        <v>1</v>
      </c>
    </row>
    <row r="255" spans="1:2" ht="76.5" customHeight="1" x14ac:dyDescent="0.35">
      <c r="A255" s="28" t="s">
        <v>261</v>
      </c>
      <c r="B255" s="78">
        <v>1</v>
      </c>
    </row>
    <row r="256" spans="1:2" ht="181.5" customHeight="1" x14ac:dyDescent="0.35">
      <c r="A256" s="28" t="s">
        <v>262</v>
      </c>
      <c r="B256" s="78">
        <v>1</v>
      </c>
    </row>
    <row r="257" spans="1:2" ht="21" customHeight="1" x14ac:dyDescent="0.35">
      <c r="A257" s="47" t="s">
        <v>30</v>
      </c>
      <c r="B257" s="48">
        <f>SUM($A252:$IV256)</f>
        <v>5</v>
      </c>
    </row>
    <row r="258" spans="1:2" ht="21" customHeight="1" x14ac:dyDescent="0.35">
      <c r="A258" s="72" t="s">
        <v>72</v>
      </c>
      <c r="B258" s="62">
        <f>SUM(B257+B250+B243+B236+B229+B222)/7</f>
        <v>4.2857142857142856</v>
      </c>
    </row>
    <row r="259" spans="1:2" ht="21" customHeight="1" x14ac:dyDescent="0.35">
      <c r="A259" s="73" t="s">
        <v>73</v>
      </c>
      <c r="B259" s="74">
        <f>SUM(B258+B214+B163+B112+B61)/5</f>
        <v>4.8</v>
      </c>
    </row>
    <row r="260" spans="1:2" ht="21" customHeight="1" x14ac:dyDescent="0.35">
      <c r="A260" s="75" t="s">
        <v>74</v>
      </c>
      <c r="B260" s="65"/>
    </row>
    <row r="261" spans="1:2" ht="21" customHeight="1" x14ac:dyDescent="0.35">
      <c r="A261" s="88" t="s">
        <v>75</v>
      </c>
      <c r="B261" s="89"/>
    </row>
    <row r="262" spans="1:2" ht="31.5" customHeight="1" x14ac:dyDescent="0.35">
      <c r="A262" s="28" t="s">
        <v>263</v>
      </c>
      <c r="B262" s="78">
        <v>1</v>
      </c>
    </row>
    <row r="263" spans="1:2" ht="21" customHeight="1" x14ac:dyDescent="0.35">
      <c r="A263" s="18" t="s">
        <v>264</v>
      </c>
      <c r="B263" s="78">
        <v>1</v>
      </c>
    </row>
    <row r="264" spans="1:2" ht="121.5" customHeight="1" x14ac:dyDescent="0.35">
      <c r="A264" s="28" t="s">
        <v>265</v>
      </c>
      <c r="B264" s="78">
        <v>1</v>
      </c>
    </row>
    <row r="265" spans="1:2" ht="166.5" customHeight="1" x14ac:dyDescent="0.35">
      <c r="A265" s="28" t="s">
        <v>266</v>
      </c>
      <c r="B265" s="78">
        <v>1</v>
      </c>
    </row>
    <row r="266" spans="1:2" ht="61.5" customHeight="1" x14ac:dyDescent="0.35">
      <c r="A266" s="28" t="s">
        <v>267</v>
      </c>
      <c r="B266" s="78">
        <v>1</v>
      </c>
    </row>
    <row r="267" spans="1:2" ht="21" customHeight="1" x14ac:dyDescent="0.35">
      <c r="A267" s="47" t="s">
        <v>30</v>
      </c>
      <c r="B267" s="48">
        <f>SUM($A262:$IV266)</f>
        <v>5</v>
      </c>
    </row>
    <row r="268" spans="1:2" ht="21" customHeight="1" x14ac:dyDescent="0.35">
      <c r="A268" s="90" t="s">
        <v>76</v>
      </c>
      <c r="B268" s="91"/>
    </row>
    <row r="269" spans="1:2" ht="146.25" customHeight="1" x14ac:dyDescent="0.35">
      <c r="A269" s="28" t="s">
        <v>268</v>
      </c>
      <c r="B269" s="78">
        <v>1</v>
      </c>
    </row>
    <row r="270" spans="1:2" ht="211.5" customHeight="1" x14ac:dyDescent="0.35">
      <c r="A270" s="28" t="s">
        <v>269</v>
      </c>
      <c r="B270" s="78">
        <v>1</v>
      </c>
    </row>
    <row r="271" spans="1:2" ht="286.5" customHeight="1" x14ac:dyDescent="0.35">
      <c r="A271" s="28" t="s">
        <v>270</v>
      </c>
      <c r="B271" s="78"/>
    </row>
    <row r="272" spans="1:2" ht="256.5" customHeight="1" x14ac:dyDescent="0.35">
      <c r="A272" s="28" t="s">
        <v>271</v>
      </c>
      <c r="B272" s="78">
        <v>1</v>
      </c>
    </row>
    <row r="273" spans="1:2" ht="301.5" customHeight="1" x14ac:dyDescent="0.35">
      <c r="A273" s="28" t="s">
        <v>272</v>
      </c>
      <c r="B273" s="78">
        <v>1</v>
      </c>
    </row>
    <row r="274" spans="1:2" ht="21" customHeight="1" x14ac:dyDescent="0.35">
      <c r="A274" s="47" t="s">
        <v>30</v>
      </c>
      <c r="B274" s="48">
        <f>SUM($A269:$IV273)</f>
        <v>4</v>
      </c>
    </row>
    <row r="275" spans="1:2" ht="21" customHeight="1" x14ac:dyDescent="0.35">
      <c r="A275" s="90" t="s">
        <v>77</v>
      </c>
      <c r="B275" s="91"/>
    </row>
    <row r="276" spans="1:2" ht="46.5" customHeight="1" x14ac:dyDescent="0.35">
      <c r="A276" s="28" t="s">
        <v>273</v>
      </c>
      <c r="B276" s="78">
        <v>1</v>
      </c>
    </row>
    <row r="277" spans="1:2" ht="76.5" customHeight="1" x14ac:dyDescent="0.35">
      <c r="A277" s="28" t="s">
        <v>274</v>
      </c>
      <c r="B277" s="78">
        <v>1</v>
      </c>
    </row>
    <row r="278" spans="1:2" ht="151.5" customHeight="1" x14ac:dyDescent="0.35">
      <c r="A278" s="28" t="s">
        <v>275</v>
      </c>
      <c r="B278" s="78">
        <v>1</v>
      </c>
    </row>
    <row r="279" spans="1:2" ht="181.5" customHeight="1" x14ac:dyDescent="0.35">
      <c r="A279" s="28" t="s">
        <v>276</v>
      </c>
      <c r="B279" s="78">
        <v>1</v>
      </c>
    </row>
    <row r="280" spans="1:2" ht="211.5" customHeight="1" x14ac:dyDescent="0.35">
      <c r="A280" s="28" t="s">
        <v>277</v>
      </c>
      <c r="B280" s="78">
        <v>0</v>
      </c>
    </row>
    <row r="281" spans="1:2" ht="21" customHeight="1" x14ac:dyDescent="0.35">
      <c r="A281" s="47" t="s">
        <v>30</v>
      </c>
      <c r="B281" s="48">
        <f>SUM($A276:$IV280)</f>
        <v>4</v>
      </c>
    </row>
    <row r="282" spans="1:2" ht="21" customHeight="1" x14ac:dyDescent="0.35">
      <c r="A282" s="92" t="s">
        <v>78</v>
      </c>
      <c r="B282" s="91"/>
    </row>
    <row r="283" spans="1:2" ht="91.5" customHeight="1" x14ac:dyDescent="0.35">
      <c r="A283" s="28" t="s">
        <v>278</v>
      </c>
      <c r="B283" s="78">
        <v>1</v>
      </c>
    </row>
    <row r="284" spans="1:2" ht="61.5" customHeight="1" x14ac:dyDescent="0.35">
      <c r="A284" s="28" t="s">
        <v>279</v>
      </c>
      <c r="B284" s="78">
        <v>1</v>
      </c>
    </row>
    <row r="285" spans="1:2" ht="91.5" customHeight="1" x14ac:dyDescent="0.35">
      <c r="A285" s="28" t="s">
        <v>280</v>
      </c>
      <c r="B285" s="78">
        <v>1</v>
      </c>
    </row>
    <row r="286" spans="1:2" ht="121.5" customHeight="1" x14ac:dyDescent="0.35">
      <c r="A286" s="28" t="s">
        <v>281</v>
      </c>
      <c r="B286" s="78">
        <v>1</v>
      </c>
    </row>
    <row r="287" spans="1:2" ht="166.5" customHeight="1" x14ac:dyDescent="0.35">
      <c r="A287" s="28" t="s">
        <v>282</v>
      </c>
      <c r="B287" s="78">
        <v>1</v>
      </c>
    </row>
    <row r="288" spans="1:2" ht="21" customHeight="1" x14ac:dyDescent="0.35">
      <c r="A288" s="47" t="s">
        <v>30</v>
      </c>
      <c r="B288" s="48">
        <f>SUM(A283:B287)</f>
        <v>5</v>
      </c>
    </row>
    <row r="289" spans="1:2" ht="21" customHeight="1" x14ac:dyDescent="0.35">
      <c r="A289" s="93" t="s">
        <v>79</v>
      </c>
      <c r="B289" s="91"/>
    </row>
    <row r="290" spans="1:2" ht="76.5" customHeight="1" x14ac:dyDescent="0.35">
      <c r="A290" s="28" t="s">
        <v>283</v>
      </c>
      <c r="B290" s="78">
        <v>1</v>
      </c>
    </row>
    <row r="291" spans="1:2" ht="61.5" customHeight="1" x14ac:dyDescent="0.35">
      <c r="A291" s="28" t="s">
        <v>284</v>
      </c>
      <c r="B291" s="78">
        <v>1</v>
      </c>
    </row>
    <row r="292" spans="1:2" ht="121.5" customHeight="1" x14ac:dyDescent="0.35">
      <c r="A292" s="28" t="s">
        <v>285</v>
      </c>
      <c r="B292" s="78">
        <v>1</v>
      </c>
    </row>
    <row r="293" spans="1:2" ht="151.5" customHeight="1" x14ac:dyDescent="0.35">
      <c r="A293" s="28" t="s">
        <v>286</v>
      </c>
      <c r="B293" s="78">
        <v>1</v>
      </c>
    </row>
    <row r="294" spans="1:2" ht="181.5" customHeight="1" x14ac:dyDescent="0.35">
      <c r="A294" s="28" t="s">
        <v>287</v>
      </c>
      <c r="B294" s="78">
        <v>1</v>
      </c>
    </row>
    <row r="295" spans="1:2" ht="21" customHeight="1" x14ac:dyDescent="0.35">
      <c r="A295" s="47" t="s">
        <v>30</v>
      </c>
      <c r="B295" s="48">
        <f>SUM($A290:$IV294)</f>
        <v>5</v>
      </c>
    </row>
    <row r="296" spans="1:2" ht="21" customHeight="1" x14ac:dyDescent="0.35">
      <c r="A296" s="90" t="s">
        <v>80</v>
      </c>
      <c r="B296" s="91"/>
    </row>
    <row r="297" spans="1:2" ht="31.5" customHeight="1" x14ac:dyDescent="0.35">
      <c r="A297" s="28" t="s">
        <v>288</v>
      </c>
      <c r="B297" s="78">
        <v>1</v>
      </c>
    </row>
    <row r="298" spans="1:2" ht="76.5" customHeight="1" x14ac:dyDescent="0.35">
      <c r="A298" s="28" t="s">
        <v>289</v>
      </c>
      <c r="B298" s="78">
        <v>1</v>
      </c>
    </row>
    <row r="299" spans="1:2" ht="151.5" customHeight="1" x14ac:dyDescent="0.35">
      <c r="A299" s="28" t="s">
        <v>290</v>
      </c>
      <c r="B299" s="78">
        <v>1</v>
      </c>
    </row>
    <row r="300" spans="1:2" ht="181.5" customHeight="1" x14ac:dyDescent="0.35">
      <c r="A300" s="28" t="s">
        <v>291</v>
      </c>
      <c r="B300" s="78">
        <v>1</v>
      </c>
    </row>
    <row r="301" spans="1:2" ht="256.5" customHeight="1" x14ac:dyDescent="0.35">
      <c r="A301" s="28" t="s">
        <v>292</v>
      </c>
      <c r="B301" s="78">
        <v>1</v>
      </c>
    </row>
    <row r="302" spans="1:2" ht="21" customHeight="1" x14ac:dyDescent="0.35">
      <c r="A302" s="47" t="s">
        <v>30</v>
      </c>
      <c r="B302" s="48">
        <f>SUM($A297:$IV301)</f>
        <v>5</v>
      </c>
    </row>
    <row r="303" spans="1:2" ht="31.5" customHeight="1" x14ac:dyDescent="0.35">
      <c r="A303" s="90" t="s">
        <v>81</v>
      </c>
      <c r="B303" s="91"/>
    </row>
    <row r="304" spans="1:2" ht="31.5" customHeight="1" x14ac:dyDescent="0.35">
      <c r="A304" s="28" t="s">
        <v>293</v>
      </c>
      <c r="B304" s="78">
        <v>1</v>
      </c>
    </row>
    <row r="305" spans="1:2" ht="76.5" customHeight="1" x14ac:dyDescent="0.35">
      <c r="A305" s="28" t="s">
        <v>294</v>
      </c>
      <c r="B305" s="78">
        <v>1</v>
      </c>
    </row>
    <row r="306" spans="1:2" ht="166.5" customHeight="1" x14ac:dyDescent="0.35">
      <c r="A306" s="28" t="s">
        <v>295</v>
      </c>
      <c r="B306" s="78">
        <v>1</v>
      </c>
    </row>
    <row r="307" spans="1:2" ht="121.5" customHeight="1" x14ac:dyDescent="0.35">
      <c r="A307" s="28" t="s">
        <v>296</v>
      </c>
      <c r="B307" s="78">
        <v>1</v>
      </c>
    </row>
    <row r="308" spans="1:2" ht="166.5" customHeight="1" x14ac:dyDescent="0.35">
      <c r="A308" s="28" t="s">
        <v>297</v>
      </c>
      <c r="B308" s="78">
        <v>1</v>
      </c>
    </row>
    <row r="309" spans="1:2" ht="21" customHeight="1" x14ac:dyDescent="0.35">
      <c r="A309" s="47" t="s">
        <v>30</v>
      </c>
      <c r="B309" s="48">
        <f>SUM($A304:$IV308)</f>
        <v>5</v>
      </c>
    </row>
    <row r="310" spans="1:2" ht="21" customHeight="1" x14ac:dyDescent="0.35">
      <c r="A310" s="90" t="s">
        <v>82</v>
      </c>
      <c r="B310" s="91"/>
    </row>
    <row r="311" spans="1:2" ht="31.5" customHeight="1" x14ac:dyDescent="0.35">
      <c r="A311" s="28" t="s">
        <v>298</v>
      </c>
      <c r="B311" s="78">
        <v>1</v>
      </c>
    </row>
    <row r="312" spans="1:2" ht="46.5" customHeight="1" x14ac:dyDescent="0.35">
      <c r="A312" s="28" t="s">
        <v>299</v>
      </c>
      <c r="B312" s="78">
        <v>1</v>
      </c>
    </row>
    <row r="313" spans="1:2" ht="121.5" customHeight="1" x14ac:dyDescent="0.35">
      <c r="A313" s="28" t="s">
        <v>300</v>
      </c>
      <c r="B313" s="78">
        <v>1</v>
      </c>
    </row>
    <row r="314" spans="1:2" ht="136.5" customHeight="1" x14ac:dyDescent="0.35">
      <c r="A314" s="28" t="s">
        <v>301</v>
      </c>
      <c r="B314" s="78">
        <v>1</v>
      </c>
    </row>
    <row r="315" spans="1:2" ht="136.5" customHeight="1" x14ac:dyDescent="0.35">
      <c r="A315" s="28" t="s">
        <v>302</v>
      </c>
      <c r="B315" s="78">
        <v>1</v>
      </c>
    </row>
    <row r="316" spans="1:2" ht="21" customHeight="1" x14ac:dyDescent="0.35">
      <c r="A316" s="47" t="s">
        <v>30</v>
      </c>
      <c r="B316" s="48">
        <f>SUM($A311:$IV315)</f>
        <v>5</v>
      </c>
    </row>
    <row r="317" spans="1:2" ht="21" customHeight="1" x14ac:dyDescent="0.35">
      <c r="A317" s="90" t="s">
        <v>83</v>
      </c>
      <c r="B317" s="91"/>
    </row>
    <row r="318" spans="1:2" ht="31.5" customHeight="1" x14ac:dyDescent="0.35">
      <c r="A318" s="28" t="s">
        <v>303</v>
      </c>
      <c r="B318" s="78">
        <v>1</v>
      </c>
    </row>
    <row r="319" spans="1:2" ht="31.5" customHeight="1" x14ac:dyDescent="0.35">
      <c r="A319" s="28" t="s">
        <v>304</v>
      </c>
      <c r="B319" s="78">
        <v>1</v>
      </c>
    </row>
    <row r="320" spans="1:2" ht="106.5" customHeight="1" x14ac:dyDescent="0.35">
      <c r="A320" s="28" t="s">
        <v>305</v>
      </c>
      <c r="B320" s="78">
        <v>1</v>
      </c>
    </row>
    <row r="321" spans="1:2" ht="106.5" customHeight="1" x14ac:dyDescent="0.35">
      <c r="A321" s="28" t="s">
        <v>306</v>
      </c>
      <c r="B321" s="78">
        <v>1</v>
      </c>
    </row>
    <row r="322" spans="1:2" ht="151.5" customHeight="1" x14ac:dyDescent="0.35">
      <c r="A322" s="28" t="s">
        <v>307</v>
      </c>
      <c r="B322" s="78">
        <v>1</v>
      </c>
    </row>
    <row r="323" spans="1:2" ht="21" customHeight="1" x14ac:dyDescent="0.35">
      <c r="A323" s="47" t="s">
        <v>30</v>
      </c>
      <c r="B323" s="48">
        <f>SUM($A318:$IV322)</f>
        <v>5</v>
      </c>
    </row>
    <row r="324" spans="1:2" ht="21" customHeight="1" x14ac:dyDescent="0.35">
      <c r="A324" s="90" t="s">
        <v>84</v>
      </c>
      <c r="B324" s="91"/>
    </row>
    <row r="325" spans="1:2" ht="46.5" customHeight="1" x14ac:dyDescent="0.35">
      <c r="A325" s="28" t="s">
        <v>308</v>
      </c>
      <c r="B325" s="78">
        <v>1</v>
      </c>
    </row>
    <row r="326" spans="1:2" ht="61.5" customHeight="1" x14ac:dyDescent="0.35">
      <c r="A326" s="28" t="s">
        <v>309</v>
      </c>
      <c r="B326" s="78">
        <v>1</v>
      </c>
    </row>
    <row r="327" spans="1:2" ht="106.5" customHeight="1" x14ac:dyDescent="0.35">
      <c r="A327" s="28" t="s">
        <v>310</v>
      </c>
      <c r="B327" s="78">
        <v>1</v>
      </c>
    </row>
    <row r="328" spans="1:2" ht="136.5" customHeight="1" x14ac:dyDescent="0.35">
      <c r="A328" s="28" t="s">
        <v>311</v>
      </c>
      <c r="B328" s="78">
        <v>1</v>
      </c>
    </row>
    <row r="329" spans="1:2" ht="91.5" customHeight="1" x14ac:dyDescent="0.35">
      <c r="A329" s="28" t="s">
        <v>312</v>
      </c>
      <c r="B329" s="78">
        <v>0</v>
      </c>
    </row>
    <row r="330" spans="1:2" ht="21" customHeight="1" x14ac:dyDescent="0.35">
      <c r="A330" s="47" t="s">
        <v>30</v>
      </c>
      <c r="B330" s="48">
        <f>SUM($A325:$IV329)</f>
        <v>4</v>
      </c>
    </row>
    <row r="331" spans="1:2" ht="21" customHeight="1" x14ac:dyDescent="0.35">
      <c r="A331" s="90" t="s">
        <v>85</v>
      </c>
      <c r="B331" s="91"/>
    </row>
    <row r="332" spans="1:2" ht="46.5" customHeight="1" x14ac:dyDescent="0.35">
      <c r="A332" s="28" t="s">
        <v>313</v>
      </c>
      <c r="B332" s="78">
        <v>1</v>
      </c>
    </row>
    <row r="333" spans="1:2" ht="61.5" customHeight="1" x14ac:dyDescent="0.35">
      <c r="A333" s="28" t="s">
        <v>314</v>
      </c>
      <c r="B333" s="78">
        <v>1</v>
      </c>
    </row>
    <row r="334" spans="1:2" ht="181.5" customHeight="1" x14ac:dyDescent="0.35">
      <c r="A334" s="28" t="s">
        <v>315</v>
      </c>
      <c r="B334" s="78">
        <v>1</v>
      </c>
    </row>
    <row r="335" spans="1:2" ht="151.5" customHeight="1" x14ac:dyDescent="0.35">
      <c r="A335" s="28" t="s">
        <v>316</v>
      </c>
      <c r="B335" s="78">
        <v>1</v>
      </c>
    </row>
    <row r="336" spans="1:2" ht="166.5" customHeight="1" x14ac:dyDescent="0.35">
      <c r="A336" s="28" t="s">
        <v>317</v>
      </c>
      <c r="B336" s="78">
        <v>1</v>
      </c>
    </row>
    <row r="337" spans="1:2" ht="21" customHeight="1" x14ac:dyDescent="0.35">
      <c r="A337" s="47" t="s">
        <v>30</v>
      </c>
      <c r="B337" s="48">
        <f>SUM($A332:$IV336)</f>
        <v>5</v>
      </c>
    </row>
    <row r="338" spans="1:2" ht="21" customHeight="1" x14ac:dyDescent="0.35">
      <c r="A338" s="90" t="s">
        <v>86</v>
      </c>
      <c r="B338" s="91"/>
    </row>
    <row r="339" spans="1:2" ht="21" customHeight="1" x14ac:dyDescent="0.35">
      <c r="A339" s="18" t="s">
        <v>318</v>
      </c>
      <c r="B339" s="78">
        <v>1</v>
      </c>
    </row>
    <row r="340" spans="1:2" ht="61.5" customHeight="1" x14ac:dyDescent="0.35">
      <c r="A340" s="28" t="s">
        <v>319</v>
      </c>
      <c r="B340" s="78">
        <v>1</v>
      </c>
    </row>
    <row r="341" spans="1:2" ht="166.5" customHeight="1" x14ac:dyDescent="0.35">
      <c r="A341" s="28" t="s">
        <v>320</v>
      </c>
      <c r="B341" s="78">
        <v>1</v>
      </c>
    </row>
    <row r="342" spans="1:2" ht="211.5" customHeight="1" x14ac:dyDescent="0.35">
      <c r="A342" s="28" t="s">
        <v>321</v>
      </c>
      <c r="B342" s="78">
        <v>1</v>
      </c>
    </row>
    <row r="343" spans="1:2" ht="21" customHeight="1" x14ac:dyDescent="0.35">
      <c r="A343" s="47" t="s">
        <v>30</v>
      </c>
      <c r="B343" s="48">
        <f>SUM($A339:$IV342)</f>
        <v>4</v>
      </c>
    </row>
    <row r="344" spans="1:2" ht="21" customHeight="1" x14ac:dyDescent="0.35">
      <c r="A344" s="72" t="s">
        <v>87</v>
      </c>
      <c r="B344" s="62">
        <f>SUM(B343+B337+B330+B323+B316+B309+B302+B295+B288+B281+B274+B267)/12</f>
        <v>4.666666666666667</v>
      </c>
    </row>
    <row r="345" spans="1:2" ht="21" customHeight="1" x14ac:dyDescent="0.35">
      <c r="A345" s="77"/>
      <c r="B345" s="78"/>
    </row>
    <row r="346" spans="1:2" ht="15.75" customHeight="1" x14ac:dyDescent="0.25"/>
    <row r="347" spans="1:2" ht="15.75" customHeight="1" x14ac:dyDescent="0.25"/>
    <row r="348" spans="1:2" ht="15.75" customHeight="1" x14ac:dyDescent="0.25"/>
    <row r="349" spans="1:2" ht="15.75" customHeight="1" x14ac:dyDescent="0.25"/>
    <row r="350" spans="1:2" ht="15.75" customHeight="1" x14ac:dyDescent="0.25"/>
    <row r="351" spans="1:2" ht="15.75" customHeight="1" x14ac:dyDescent="0.25"/>
    <row r="352" spans="1: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B1"/>
    <mergeCell ref="A3:B3"/>
    <mergeCell ref="A4:B4"/>
    <mergeCell ref="A8:B8"/>
    <mergeCell ref="A10:A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B1000"/>
  <sheetViews>
    <sheetView workbookViewId="0">
      <selection activeCell="F15" sqref="F15"/>
    </sheetView>
  </sheetViews>
  <sheetFormatPr defaultColWidth="14.42578125" defaultRowHeight="15" x14ac:dyDescent="0.25"/>
  <cols>
    <col min="1" max="1" width="87.28515625" style="17" customWidth="1"/>
    <col min="2" max="2" width="45.28515625" style="17" customWidth="1"/>
    <col min="3" max="26" width="8" style="17" customWidth="1"/>
    <col min="27" max="16384" width="14.42578125" style="17"/>
  </cols>
  <sheetData>
    <row r="1" spans="1:2" ht="18.75" customHeight="1" x14ac:dyDescent="0.25">
      <c r="A1" s="171" t="s">
        <v>88</v>
      </c>
      <c r="B1" s="172"/>
    </row>
    <row r="2" spans="1:2" x14ac:dyDescent="0.25">
      <c r="A2" s="29"/>
    </row>
    <row r="3" spans="1:2" ht="74.25" customHeight="1" x14ac:dyDescent="0.25">
      <c r="A3" s="171" t="s">
        <v>817</v>
      </c>
      <c r="B3" s="172"/>
    </row>
    <row r="4" spans="1:2" ht="22.5" customHeight="1" x14ac:dyDescent="0.25">
      <c r="A4" s="175" t="s">
        <v>22</v>
      </c>
      <c r="B4" s="172"/>
    </row>
    <row r="5" spans="1:2" ht="26.25" customHeight="1" x14ac:dyDescent="0.4">
      <c r="A5" s="30" t="s">
        <v>826</v>
      </c>
      <c r="B5" s="31"/>
    </row>
    <row r="6" spans="1:2" ht="26.25" customHeight="1" x14ac:dyDescent="0.4">
      <c r="A6" s="32" t="s">
        <v>322</v>
      </c>
      <c r="B6" s="33"/>
    </row>
    <row r="7" spans="1:2" ht="26.25" customHeight="1" x14ac:dyDescent="0.4">
      <c r="A7" s="34" t="s">
        <v>323</v>
      </c>
      <c r="B7" s="35"/>
    </row>
    <row r="8" spans="1:2" ht="17.25" customHeight="1" x14ac:dyDescent="0.25">
      <c r="A8" s="176" t="s">
        <v>24</v>
      </c>
      <c r="B8" s="177"/>
    </row>
    <row r="9" spans="1:2" ht="18.75" customHeight="1" x14ac:dyDescent="0.25">
      <c r="A9" s="18" t="s">
        <v>25</v>
      </c>
      <c r="B9" s="36"/>
    </row>
    <row r="10" spans="1:2" ht="18.75" customHeight="1" x14ac:dyDescent="0.25">
      <c r="A10" s="178" t="s">
        <v>26</v>
      </c>
      <c r="B10" s="37" t="s">
        <v>27</v>
      </c>
    </row>
    <row r="11" spans="1:2" ht="78.75" customHeight="1" x14ac:dyDescent="0.25">
      <c r="A11" s="179"/>
      <c r="B11" s="38" t="s">
        <v>28</v>
      </c>
    </row>
    <row r="12" spans="1:2" ht="15.75" customHeight="1" x14ac:dyDescent="0.25">
      <c r="A12" s="39" t="s">
        <v>92</v>
      </c>
      <c r="B12" s="40"/>
    </row>
    <row r="13" spans="1:2" ht="37.5" customHeight="1" x14ac:dyDescent="0.3">
      <c r="A13" s="79" t="s">
        <v>93</v>
      </c>
      <c r="B13" s="80">
        <v>1</v>
      </c>
    </row>
    <row r="14" spans="1:2" ht="56.25" customHeight="1" x14ac:dyDescent="0.3">
      <c r="A14" s="79" t="s">
        <v>94</v>
      </c>
      <c r="B14" s="80">
        <v>1</v>
      </c>
    </row>
    <row r="15" spans="1:2" ht="131.25" customHeight="1" x14ac:dyDescent="0.3">
      <c r="A15" s="79" t="s">
        <v>95</v>
      </c>
      <c r="B15" s="80">
        <v>1</v>
      </c>
    </row>
    <row r="16" spans="1:2" ht="223.5" customHeight="1" x14ac:dyDescent="0.3">
      <c r="A16" s="79" t="s">
        <v>96</v>
      </c>
      <c r="B16" s="80">
        <v>1</v>
      </c>
    </row>
    <row r="17" spans="1:2" ht="300" customHeight="1" x14ac:dyDescent="0.3">
      <c r="A17" s="81" t="s">
        <v>97</v>
      </c>
      <c r="B17" s="80">
        <v>1</v>
      </c>
    </row>
    <row r="18" spans="1:2" ht="30.75" customHeight="1" x14ac:dyDescent="0.25">
      <c r="A18" s="41" t="s">
        <v>30</v>
      </c>
      <c r="B18" s="42">
        <f>SUM($A13:$IV17)</f>
        <v>5</v>
      </c>
    </row>
    <row r="19" spans="1:2" ht="20.25" customHeight="1" x14ac:dyDescent="0.3">
      <c r="A19" s="43" t="s">
        <v>31</v>
      </c>
      <c r="B19" s="44"/>
    </row>
    <row r="20" spans="1:2" ht="46.5" customHeight="1" x14ac:dyDescent="0.25">
      <c r="A20" s="82" t="s">
        <v>98</v>
      </c>
      <c r="B20" s="80">
        <v>1</v>
      </c>
    </row>
    <row r="21" spans="1:2" ht="56.25" customHeight="1" x14ac:dyDescent="0.3">
      <c r="A21" s="79" t="s">
        <v>99</v>
      </c>
      <c r="B21" s="80">
        <v>1</v>
      </c>
    </row>
    <row r="22" spans="1:2" ht="112.5" customHeight="1" x14ac:dyDescent="0.3">
      <c r="A22" s="79" t="s">
        <v>100</v>
      </c>
      <c r="B22" s="80">
        <v>1</v>
      </c>
    </row>
    <row r="23" spans="1:2" ht="150" customHeight="1" x14ac:dyDescent="0.25">
      <c r="A23" s="83" t="s">
        <v>101</v>
      </c>
      <c r="B23" s="80">
        <v>1</v>
      </c>
    </row>
    <row r="24" spans="1:2" ht="262.5" customHeight="1" x14ac:dyDescent="0.25">
      <c r="A24" s="82" t="s">
        <v>102</v>
      </c>
      <c r="B24" s="80">
        <v>1</v>
      </c>
    </row>
    <row r="25" spans="1:2" ht="15.75" customHeight="1" x14ac:dyDescent="0.25">
      <c r="A25" s="45" t="s">
        <v>30</v>
      </c>
      <c r="B25" s="42">
        <f>SUM(B20:B24)</f>
        <v>5</v>
      </c>
    </row>
    <row r="26" spans="1:2" ht="20.25" customHeight="1" x14ac:dyDescent="0.25">
      <c r="A26" s="46" t="s">
        <v>32</v>
      </c>
      <c r="B26" s="44"/>
    </row>
    <row r="27" spans="1:2" ht="37.5" customHeight="1" x14ac:dyDescent="0.25">
      <c r="A27" s="82" t="s">
        <v>103</v>
      </c>
      <c r="B27" s="80">
        <v>1</v>
      </c>
    </row>
    <row r="28" spans="1:2" ht="56.25" customHeight="1" x14ac:dyDescent="0.25">
      <c r="A28" s="82" t="s">
        <v>104</v>
      </c>
      <c r="B28" s="80">
        <v>1</v>
      </c>
    </row>
    <row r="29" spans="1:2" ht="93.75" customHeight="1" x14ac:dyDescent="0.3">
      <c r="A29" s="79" t="s">
        <v>105</v>
      </c>
      <c r="B29" s="80">
        <v>1</v>
      </c>
    </row>
    <row r="30" spans="1:2" ht="225" customHeight="1" x14ac:dyDescent="0.3">
      <c r="A30" s="84" t="s">
        <v>106</v>
      </c>
      <c r="B30" s="80">
        <v>1</v>
      </c>
    </row>
    <row r="31" spans="1:2" ht="225" customHeight="1" x14ac:dyDescent="0.3">
      <c r="A31" s="84" t="s">
        <v>107</v>
      </c>
      <c r="B31" s="80">
        <v>1</v>
      </c>
    </row>
    <row r="32" spans="1:2" ht="21" customHeight="1" x14ac:dyDescent="0.35">
      <c r="A32" s="47" t="s">
        <v>30</v>
      </c>
      <c r="B32" s="48">
        <f>SUM($A27:$IV31)</f>
        <v>5</v>
      </c>
    </row>
    <row r="33" spans="1:2" ht="18.75" customHeight="1" x14ac:dyDescent="0.25">
      <c r="A33" s="49" t="s">
        <v>33</v>
      </c>
      <c r="B33" s="49"/>
    </row>
    <row r="34" spans="1:2" ht="14.25" customHeight="1" x14ac:dyDescent="0.3">
      <c r="A34" s="79" t="s">
        <v>108</v>
      </c>
      <c r="B34" s="80">
        <v>0</v>
      </c>
    </row>
    <row r="35" spans="1:2" ht="14.25" customHeight="1" x14ac:dyDescent="0.3">
      <c r="A35" s="79" t="s">
        <v>109</v>
      </c>
      <c r="B35" s="80">
        <v>1</v>
      </c>
    </row>
    <row r="36" spans="1:2" ht="150" customHeight="1" x14ac:dyDescent="0.3">
      <c r="A36" s="79" t="s">
        <v>110</v>
      </c>
      <c r="B36" s="80">
        <v>1</v>
      </c>
    </row>
    <row r="37" spans="1:2" ht="252" customHeight="1" x14ac:dyDescent="0.3">
      <c r="A37" s="79" t="s">
        <v>111</v>
      </c>
      <c r="B37" s="80">
        <v>1</v>
      </c>
    </row>
    <row r="38" spans="1:2" ht="206.25" customHeight="1" x14ac:dyDescent="0.3">
      <c r="A38" s="79" t="s">
        <v>112</v>
      </c>
      <c r="B38" s="80">
        <v>1</v>
      </c>
    </row>
    <row r="39" spans="1:2" ht="21" customHeight="1" x14ac:dyDescent="0.35">
      <c r="A39" s="47" t="s">
        <v>30</v>
      </c>
      <c r="B39" s="48">
        <f>SUM($A34:$IV38)</f>
        <v>4</v>
      </c>
    </row>
    <row r="40" spans="1:2" ht="18.75" customHeight="1" x14ac:dyDescent="0.25">
      <c r="A40" s="49" t="s">
        <v>34</v>
      </c>
      <c r="B40" s="49"/>
    </row>
    <row r="41" spans="1:2" ht="56.25" customHeight="1" x14ac:dyDescent="0.3">
      <c r="A41" s="79" t="s">
        <v>113</v>
      </c>
      <c r="B41" s="80">
        <v>1</v>
      </c>
    </row>
    <row r="42" spans="1:2" ht="75" customHeight="1" x14ac:dyDescent="0.3">
      <c r="A42" s="79" t="s">
        <v>114</v>
      </c>
      <c r="B42" s="80">
        <v>1</v>
      </c>
    </row>
    <row r="43" spans="1:2" ht="187.5" customHeight="1" x14ac:dyDescent="0.3">
      <c r="A43" s="79" t="s">
        <v>115</v>
      </c>
      <c r="B43" s="80">
        <v>1</v>
      </c>
    </row>
    <row r="44" spans="1:2" ht="300" customHeight="1" x14ac:dyDescent="0.3">
      <c r="A44" s="79" t="s">
        <v>116</v>
      </c>
      <c r="B44" s="80">
        <v>1</v>
      </c>
    </row>
    <row r="45" spans="1:2" ht="243.75" customHeight="1" x14ac:dyDescent="0.3">
      <c r="A45" s="79" t="s">
        <v>117</v>
      </c>
      <c r="B45" s="80">
        <v>0</v>
      </c>
    </row>
    <row r="46" spans="1:2" ht="21" customHeight="1" x14ac:dyDescent="0.35">
      <c r="A46" s="47" t="s">
        <v>30</v>
      </c>
      <c r="B46" s="48">
        <f>SUM($A41:$IV45)</f>
        <v>4</v>
      </c>
    </row>
    <row r="47" spans="1:2" ht="20.25" customHeight="1" x14ac:dyDescent="0.3">
      <c r="A47" s="43" t="s">
        <v>35</v>
      </c>
      <c r="B47" s="49"/>
    </row>
    <row r="48" spans="1:2" ht="93.75" customHeight="1" x14ac:dyDescent="0.3">
      <c r="A48" s="79" t="s">
        <v>118</v>
      </c>
      <c r="B48" s="80">
        <v>1</v>
      </c>
    </row>
    <row r="49" spans="1:2" ht="37.5" customHeight="1" x14ac:dyDescent="0.3">
      <c r="A49" s="79" t="s">
        <v>119</v>
      </c>
      <c r="B49" s="80">
        <v>1</v>
      </c>
    </row>
    <row r="50" spans="1:2" ht="93.75" customHeight="1" x14ac:dyDescent="0.3">
      <c r="A50" s="79" t="s">
        <v>120</v>
      </c>
      <c r="B50" s="80">
        <v>1</v>
      </c>
    </row>
    <row r="51" spans="1:2" ht="225" customHeight="1" x14ac:dyDescent="0.3">
      <c r="A51" s="79" t="s">
        <v>121</v>
      </c>
      <c r="B51" s="80">
        <v>1</v>
      </c>
    </row>
    <row r="52" spans="1:2" ht="243.75" customHeight="1" x14ac:dyDescent="0.3">
      <c r="A52" s="79" t="s">
        <v>122</v>
      </c>
      <c r="B52" s="80">
        <v>1</v>
      </c>
    </row>
    <row r="53" spans="1:2" ht="14.25" customHeight="1" x14ac:dyDescent="0.35">
      <c r="A53" s="50" t="s">
        <v>30</v>
      </c>
      <c r="B53" s="51">
        <f>SUM($A48:$IV52)</f>
        <v>5</v>
      </c>
    </row>
    <row r="54" spans="1:2" ht="14.25" customHeight="1" x14ac:dyDescent="0.3">
      <c r="A54" s="43" t="s">
        <v>36</v>
      </c>
      <c r="B54" s="49"/>
    </row>
    <row r="55" spans="1:2" ht="45" customHeight="1" x14ac:dyDescent="0.25">
      <c r="A55" s="28" t="s">
        <v>123</v>
      </c>
      <c r="B55" s="80">
        <v>1</v>
      </c>
    </row>
    <row r="56" spans="1:2" ht="15.75" customHeight="1" x14ac:dyDescent="0.25">
      <c r="A56" s="18" t="s">
        <v>124</v>
      </c>
      <c r="B56" s="80">
        <v>1</v>
      </c>
    </row>
    <row r="57" spans="1:2" ht="135" customHeight="1" x14ac:dyDescent="0.25">
      <c r="A57" s="28" t="s">
        <v>125</v>
      </c>
      <c r="B57" s="80">
        <v>1</v>
      </c>
    </row>
    <row r="58" spans="1:2" ht="120" customHeight="1" x14ac:dyDescent="0.25">
      <c r="A58" s="28" t="s">
        <v>126</v>
      </c>
      <c r="B58" s="80">
        <v>1</v>
      </c>
    </row>
    <row r="59" spans="1:2" ht="225" customHeight="1" x14ac:dyDescent="0.25">
      <c r="A59" s="28" t="s">
        <v>127</v>
      </c>
      <c r="B59" s="80">
        <v>1</v>
      </c>
    </row>
    <row r="60" spans="1:2" ht="15.75" customHeight="1" x14ac:dyDescent="0.25">
      <c r="A60" s="52" t="s">
        <v>30</v>
      </c>
      <c r="B60" s="53">
        <f>SUM($A55:$IV59)</f>
        <v>5</v>
      </c>
    </row>
    <row r="61" spans="1:2" ht="15.75" customHeight="1" x14ac:dyDescent="0.25">
      <c r="A61" s="54" t="s">
        <v>37</v>
      </c>
      <c r="B61" s="54">
        <f>SUM(B18+B25+B32+B39+B46+B53+B60)/7</f>
        <v>4.7142857142857144</v>
      </c>
    </row>
    <row r="62" spans="1:2" ht="21" customHeight="1" x14ac:dyDescent="0.35">
      <c r="A62" s="55" t="s">
        <v>38</v>
      </c>
      <c r="B62" s="56"/>
    </row>
    <row r="63" spans="1:2" ht="21" customHeight="1" x14ac:dyDescent="0.35">
      <c r="A63" s="57" t="s">
        <v>39</v>
      </c>
      <c r="B63" s="58"/>
    </row>
    <row r="64" spans="1:2" ht="45" customHeight="1" x14ac:dyDescent="0.25">
      <c r="A64" s="28" t="s">
        <v>128</v>
      </c>
      <c r="B64" s="80">
        <v>1</v>
      </c>
    </row>
    <row r="65" spans="1:2" ht="30" customHeight="1" x14ac:dyDescent="0.25">
      <c r="A65" s="28" t="s">
        <v>129</v>
      </c>
      <c r="B65" s="80">
        <v>1</v>
      </c>
    </row>
    <row r="66" spans="1:2" ht="90" customHeight="1" x14ac:dyDescent="0.25">
      <c r="A66" s="28" t="s">
        <v>130</v>
      </c>
      <c r="B66" s="80">
        <v>1</v>
      </c>
    </row>
    <row r="67" spans="1:2" ht="15" customHeight="1" x14ac:dyDescent="0.25">
      <c r="A67" s="28" t="s">
        <v>131</v>
      </c>
      <c r="B67" s="80">
        <v>1</v>
      </c>
    </row>
    <row r="68" spans="1:2" ht="210" customHeight="1" x14ac:dyDescent="0.25">
      <c r="A68" s="28" t="s">
        <v>132</v>
      </c>
      <c r="B68" s="80">
        <v>1</v>
      </c>
    </row>
    <row r="69" spans="1:2" ht="15.75" customHeight="1" x14ac:dyDescent="0.25">
      <c r="A69" s="47" t="s">
        <v>30</v>
      </c>
      <c r="B69" s="42">
        <f>SUM($A64:$IV68)</f>
        <v>5</v>
      </c>
    </row>
    <row r="70" spans="1:2" ht="14.25" customHeight="1" x14ac:dyDescent="0.25">
      <c r="A70" s="46" t="s">
        <v>40</v>
      </c>
      <c r="B70" s="59"/>
    </row>
    <row r="71" spans="1:2" ht="14.25" customHeight="1" x14ac:dyDescent="0.25">
      <c r="A71" s="28" t="s">
        <v>133</v>
      </c>
      <c r="B71" s="80">
        <v>1</v>
      </c>
    </row>
    <row r="72" spans="1:2" ht="30" customHeight="1" x14ac:dyDescent="0.25">
      <c r="A72" s="28" t="s">
        <v>134</v>
      </c>
      <c r="B72" s="80">
        <v>1</v>
      </c>
    </row>
    <row r="73" spans="1:2" ht="30.75" customHeight="1" x14ac:dyDescent="0.25">
      <c r="A73" s="28" t="s">
        <v>135</v>
      </c>
      <c r="B73" s="80">
        <v>1</v>
      </c>
    </row>
    <row r="74" spans="1:2" ht="150" customHeight="1" x14ac:dyDescent="0.25">
      <c r="A74" s="28" t="s">
        <v>136</v>
      </c>
      <c r="B74" s="80">
        <v>1</v>
      </c>
    </row>
    <row r="75" spans="1:2" ht="195" customHeight="1" x14ac:dyDescent="0.25">
      <c r="A75" s="28" t="s">
        <v>137</v>
      </c>
      <c r="B75" s="80">
        <v>1</v>
      </c>
    </row>
    <row r="76" spans="1:2" ht="21" customHeight="1" x14ac:dyDescent="0.35">
      <c r="A76" s="47" t="s">
        <v>30</v>
      </c>
      <c r="B76" s="48">
        <f>SUM(B71:B75)</f>
        <v>5</v>
      </c>
    </row>
    <row r="77" spans="1:2" ht="20.25" customHeight="1" x14ac:dyDescent="0.25">
      <c r="A77" s="46" t="s">
        <v>41</v>
      </c>
      <c r="B77" s="49"/>
    </row>
    <row r="78" spans="1:2" ht="30" customHeight="1" x14ac:dyDescent="0.25">
      <c r="A78" s="28" t="s">
        <v>138</v>
      </c>
      <c r="B78" s="80">
        <v>1</v>
      </c>
    </row>
    <row r="79" spans="1:2" ht="30" customHeight="1" x14ac:dyDescent="0.25">
      <c r="A79" s="28" t="s">
        <v>139</v>
      </c>
      <c r="B79" s="80">
        <v>1</v>
      </c>
    </row>
    <row r="80" spans="1:2" ht="150" customHeight="1" x14ac:dyDescent="0.25">
      <c r="A80" s="28" t="s">
        <v>140</v>
      </c>
      <c r="B80" s="80">
        <v>1</v>
      </c>
    </row>
    <row r="81" spans="1:2" ht="135" customHeight="1" x14ac:dyDescent="0.25">
      <c r="A81" s="28" t="s">
        <v>141</v>
      </c>
      <c r="B81" s="80">
        <v>1</v>
      </c>
    </row>
    <row r="82" spans="1:2" ht="255" customHeight="1" x14ac:dyDescent="0.25">
      <c r="A82" s="28" t="s">
        <v>142</v>
      </c>
      <c r="B82" s="80">
        <v>1</v>
      </c>
    </row>
    <row r="83" spans="1:2" ht="21" customHeight="1" x14ac:dyDescent="0.35">
      <c r="A83" s="47" t="s">
        <v>30</v>
      </c>
      <c r="B83" s="48">
        <f>SUM(B78:B82)</f>
        <v>5</v>
      </c>
    </row>
    <row r="84" spans="1:2" ht="20.25" customHeight="1" x14ac:dyDescent="0.3">
      <c r="A84" s="43" t="s">
        <v>42</v>
      </c>
      <c r="B84" s="49"/>
    </row>
    <row r="85" spans="1:2" ht="14.25" customHeight="1" x14ac:dyDescent="0.25">
      <c r="A85" s="28" t="s">
        <v>143</v>
      </c>
      <c r="B85" s="80">
        <v>1</v>
      </c>
    </row>
    <row r="86" spans="1:2" ht="14.25" customHeight="1" x14ac:dyDescent="0.25">
      <c r="A86" s="28" t="s">
        <v>144</v>
      </c>
      <c r="B86" s="80">
        <v>1</v>
      </c>
    </row>
    <row r="87" spans="1:2" ht="135" customHeight="1" x14ac:dyDescent="0.25">
      <c r="A87" s="28" t="s">
        <v>145</v>
      </c>
      <c r="B87" s="80">
        <v>1</v>
      </c>
    </row>
    <row r="88" spans="1:2" ht="165" customHeight="1" x14ac:dyDescent="0.25">
      <c r="A88" s="28" t="s">
        <v>146</v>
      </c>
      <c r="B88" s="80">
        <v>1</v>
      </c>
    </row>
    <row r="89" spans="1:2" ht="210" customHeight="1" x14ac:dyDescent="0.25">
      <c r="A89" s="28" t="s">
        <v>147</v>
      </c>
      <c r="B89" s="80">
        <v>1</v>
      </c>
    </row>
    <row r="90" spans="1:2" ht="21" customHeight="1" x14ac:dyDescent="0.35">
      <c r="A90" s="47" t="s">
        <v>30</v>
      </c>
      <c r="B90" s="48">
        <f>SUM(B85:B89)</f>
        <v>5</v>
      </c>
    </row>
    <row r="91" spans="1:2" ht="56.25" customHeight="1" x14ac:dyDescent="0.25">
      <c r="A91" s="49" t="s">
        <v>43</v>
      </c>
      <c r="B91" s="49"/>
    </row>
    <row r="92" spans="1:2" ht="45" customHeight="1" x14ac:dyDescent="0.25">
      <c r="A92" s="28" t="s">
        <v>148</v>
      </c>
      <c r="B92" s="80">
        <v>1</v>
      </c>
    </row>
    <row r="93" spans="1:2" ht="75" customHeight="1" x14ac:dyDescent="0.25">
      <c r="A93" s="28" t="s">
        <v>149</v>
      </c>
      <c r="B93" s="80">
        <v>1</v>
      </c>
    </row>
    <row r="94" spans="1:2" ht="120" customHeight="1" x14ac:dyDescent="0.25">
      <c r="A94" s="28" t="s">
        <v>150</v>
      </c>
      <c r="B94" s="80">
        <v>1</v>
      </c>
    </row>
    <row r="95" spans="1:2" ht="240" customHeight="1" x14ac:dyDescent="0.25">
      <c r="A95" s="28" t="s">
        <v>151</v>
      </c>
      <c r="B95" s="80">
        <v>1</v>
      </c>
    </row>
    <row r="96" spans="1:2" ht="255" customHeight="1" x14ac:dyDescent="0.25">
      <c r="A96" s="28" t="s">
        <v>152</v>
      </c>
      <c r="B96" s="80">
        <v>1</v>
      </c>
    </row>
    <row r="97" spans="1:2" ht="46.5" customHeight="1" x14ac:dyDescent="0.35">
      <c r="A97" s="47" t="s">
        <v>30</v>
      </c>
      <c r="B97" s="48">
        <f>SUM(B92:B96)</f>
        <v>5</v>
      </c>
    </row>
    <row r="98" spans="1:2" ht="37.5" customHeight="1" x14ac:dyDescent="0.25">
      <c r="A98" s="49" t="s">
        <v>44</v>
      </c>
      <c r="B98" s="49"/>
    </row>
    <row r="99" spans="1:2" ht="60" customHeight="1" x14ac:dyDescent="0.25">
      <c r="A99" s="28" t="s">
        <v>153</v>
      </c>
      <c r="B99" s="80">
        <v>1</v>
      </c>
    </row>
    <row r="100" spans="1:2" ht="45" customHeight="1" x14ac:dyDescent="0.25">
      <c r="A100" s="28" t="s">
        <v>154</v>
      </c>
      <c r="B100" s="80">
        <v>1</v>
      </c>
    </row>
    <row r="101" spans="1:2" ht="90" customHeight="1" x14ac:dyDescent="0.25">
      <c r="A101" s="28" t="s">
        <v>155</v>
      </c>
      <c r="B101" s="80">
        <v>1</v>
      </c>
    </row>
    <row r="102" spans="1:2" ht="120" customHeight="1" x14ac:dyDescent="0.25">
      <c r="A102" s="28" t="s">
        <v>156</v>
      </c>
      <c r="B102" s="80">
        <v>1</v>
      </c>
    </row>
    <row r="103" spans="1:2" ht="270" customHeight="1" x14ac:dyDescent="0.25">
      <c r="A103" s="28" t="s">
        <v>157</v>
      </c>
      <c r="B103" s="80">
        <v>1</v>
      </c>
    </row>
    <row r="104" spans="1:2" ht="21" customHeight="1" x14ac:dyDescent="0.35">
      <c r="A104" s="47" t="s">
        <v>30</v>
      </c>
      <c r="B104" s="48">
        <f>SUM(B98:B103)</f>
        <v>5</v>
      </c>
    </row>
    <row r="105" spans="1:2" ht="21" customHeight="1" x14ac:dyDescent="0.35">
      <c r="A105" s="60" t="s">
        <v>45</v>
      </c>
      <c r="B105" s="61"/>
    </row>
    <row r="106" spans="1:2" ht="61.5" customHeight="1" x14ac:dyDescent="0.35">
      <c r="A106" s="28" t="s">
        <v>158</v>
      </c>
      <c r="B106" s="78">
        <v>1</v>
      </c>
    </row>
    <row r="107" spans="1:2" ht="151.5" customHeight="1" x14ac:dyDescent="0.35">
      <c r="A107" s="28" t="s">
        <v>159</v>
      </c>
      <c r="B107" s="78">
        <v>1</v>
      </c>
    </row>
    <row r="108" spans="1:2" ht="61.5" customHeight="1" x14ac:dyDescent="0.35">
      <c r="A108" s="28" t="s">
        <v>160</v>
      </c>
      <c r="B108" s="78">
        <v>1</v>
      </c>
    </row>
    <row r="109" spans="1:2" ht="106.5" customHeight="1" x14ac:dyDescent="0.35">
      <c r="A109" s="28" t="s">
        <v>161</v>
      </c>
      <c r="B109" s="78">
        <v>1</v>
      </c>
    </row>
    <row r="110" spans="1:2" ht="226.5" customHeight="1" x14ac:dyDescent="0.35">
      <c r="A110" s="28" t="s">
        <v>162</v>
      </c>
      <c r="B110" s="78">
        <v>1</v>
      </c>
    </row>
    <row r="111" spans="1:2" ht="21" customHeight="1" x14ac:dyDescent="0.35">
      <c r="A111" s="47" t="s">
        <v>30</v>
      </c>
      <c r="B111" s="48">
        <f>SUM($A106:$IV110)</f>
        <v>5</v>
      </c>
    </row>
    <row r="112" spans="1:2" ht="46.5" customHeight="1" x14ac:dyDescent="0.35">
      <c r="A112" s="62" t="s">
        <v>46</v>
      </c>
      <c r="B112" s="63">
        <f>SUM(B111+B104+B97+B90+B83+B76+B69)/7</f>
        <v>5</v>
      </c>
    </row>
    <row r="113" spans="1:2" ht="21" customHeight="1" x14ac:dyDescent="0.35">
      <c r="A113" s="64" t="s">
        <v>47</v>
      </c>
      <c r="B113" s="65"/>
    </row>
    <row r="114" spans="1:2" ht="40.5" customHeight="1" x14ac:dyDescent="0.35">
      <c r="A114" s="60" t="s">
        <v>48</v>
      </c>
      <c r="B114" s="61"/>
    </row>
    <row r="115" spans="1:2" ht="61.5" customHeight="1" x14ac:dyDescent="0.35">
      <c r="A115" s="28" t="s">
        <v>163</v>
      </c>
      <c r="B115" s="78">
        <v>1</v>
      </c>
    </row>
    <row r="116" spans="1:2" ht="106.5" customHeight="1" x14ac:dyDescent="0.35">
      <c r="A116" s="28" t="s">
        <v>164</v>
      </c>
      <c r="B116" s="78">
        <v>1</v>
      </c>
    </row>
    <row r="117" spans="1:2" ht="151.5" customHeight="1" x14ac:dyDescent="0.35">
      <c r="A117" s="28" t="s">
        <v>165</v>
      </c>
      <c r="B117" s="78">
        <v>1</v>
      </c>
    </row>
    <row r="118" spans="1:2" ht="256.5" customHeight="1" x14ac:dyDescent="0.35">
      <c r="A118" s="28" t="s">
        <v>166</v>
      </c>
      <c r="B118" s="78">
        <v>1</v>
      </c>
    </row>
    <row r="119" spans="1:2" ht="226.5" customHeight="1" x14ac:dyDescent="0.35">
      <c r="A119" s="28" t="s">
        <v>167</v>
      </c>
      <c r="B119" s="78">
        <v>1</v>
      </c>
    </row>
    <row r="120" spans="1:2" ht="21" customHeight="1" x14ac:dyDescent="0.35">
      <c r="A120" s="47" t="s">
        <v>30</v>
      </c>
      <c r="B120" s="48">
        <f>SUM($A115:$IV119)</f>
        <v>5</v>
      </c>
    </row>
    <row r="121" spans="1:2" ht="21" customHeight="1" x14ac:dyDescent="0.35">
      <c r="A121" s="43" t="s">
        <v>49</v>
      </c>
      <c r="B121" s="61"/>
    </row>
    <row r="122" spans="1:2" ht="31.5" customHeight="1" x14ac:dyDescent="0.35">
      <c r="A122" s="28" t="s">
        <v>168</v>
      </c>
      <c r="B122" s="78">
        <v>1</v>
      </c>
    </row>
    <row r="123" spans="1:2" ht="31.5" customHeight="1" x14ac:dyDescent="0.35">
      <c r="A123" s="28" t="s">
        <v>169</v>
      </c>
      <c r="B123" s="78">
        <v>1</v>
      </c>
    </row>
    <row r="124" spans="1:2" ht="91.5" customHeight="1" x14ac:dyDescent="0.35">
      <c r="A124" s="28" t="s">
        <v>170</v>
      </c>
      <c r="B124" s="78">
        <v>1</v>
      </c>
    </row>
    <row r="125" spans="1:2" ht="166.5" customHeight="1" x14ac:dyDescent="0.35">
      <c r="A125" s="28" t="s">
        <v>171</v>
      </c>
      <c r="B125" s="78">
        <v>1</v>
      </c>
    </row>
    <row r="126" spans="1:2" ht="211.5" customHeight="1" x14ac:dyDescent="0.35">
      <c r="A126" s="28" t="s">
        <v>172</v>
      </c>
      <c r="B126" s="78">
        <v>1</v>
      </c>
    </row>
    <row r="127" spans="1:2" ht="21" customHeight="1" x14ac:dyDescent="0.35">
      <c r="A127" s="47" t="s">
        <v>30</v>
      </c>
      <c r="B127" s="48">
        <f>SUM($A122:$IV126)</f>
        <v>5</v>
      </c>
    </row>
    <row r="128" spans="1:2" ht="21" customHeight="1" x14ac:dyDescent="0.35">
      <c r="A128" s="60" t="s">
        <v>50</v>
      </c>
      <c r="B128" s="61"/>
    </row>
    <row r="129" spans="1:2" ht="46.5" customHeight="1" x14ac:dyDescent="0.35">
      <c r="A129" s="28" t="s">
        <v>173</v>
      </c>
      <c r="B129" s="78">
        <v>1</v>
      </c>
    </row>
    <row r="130" spans="1:2" ht="21" customHeight="1" x14ac:dyDescent="0.35">
      <c r="A130" s="18" t="s">
        <v>174</v>
      </c>
      <c r="B130" s="78">
        <v>1</v>
      </c>
    </row>
    <row r="131" spans="1:2" ht="91.5" customHeight="1" x14ac:dyDescent="0.35">
      <c r="A131" s="28" t="s">
        <v>175</v>
      </c>
      <c r="B131" s="78">
        <v>1</v>
      </c>
    </row>
    <row r="132" spans="1:2" ht="151.5" customHeight="1" x14ac:dyDescent="0.35">
      <c r="A132" s="28" t="s">
        <v>176</v>
      </c>
      <c r="B132" s="78">
        <v>1</v>
      </c>
    </row>
    <row r="133" spans="1:2" ht="211.5" customHeight="1" x14ac:dyDescent="0.35">
      <c r="A133" s="28" t="s">
        <v>177</v>
      </c>
      <c r="B133" s="78">
        <v>1</v>
      </c>
    </row>
    <row r="134" spans="1:2" ht="21" customHeight="1" x14ac:dyDescent="0.35">
      <c r="A134" s="47" t="s">
        <v>30</v>
      </c>
      <c r="B134" s="48">
        <f>SUM($A129:$IV133)</f>
        <v>5</v>
      </c>
    </row>
    <row r="135" spans="1:2" ht="21" customHeight="1" x14ac:dyDescent="0.35">
      <c r="A135" s="60" t="s">
        <v>51</v>
      </c>
      <c r="B135" s="61"/>
    </row>
    <row r="136" spans="1:2" ht="31.5" customHeight="1" x14ac:dyDescent="0.35">
      <c r="A136" s="28" t="s">
        <v>178</v>
      </c>
      <c r="B136" s="78">
        <v>1</v>
      </c>
    </row>
    <row r="137" spans="1:2" ht="31.5" customHeight="1" x14ac:dyDescent="0.35">
      <c r="A137" s="28" t="s">
        <v>179</v>
      </c>
      <c r="B137" s="78">
        <v>1</v>
      </c>
    </row>
    <row r="138" spans="1:2" ht="91.5" customHeight="1" x14ac:dyDescent="0.35">
      <c r="A138" s="28" t="s">
        <v>180</v>
      </c>
      <c r="B138" s="78">
        <v>1</v>
      </c>
    </row>
    <row r="139" spans="1:2" ht="204.75" customHeight="1" x14ac:dyDescent="0.35">
      <c r="A139" s="85" t="s">
        <v>181</v>
      </c>
      <c r="B139" s="78">
        <v>1</v>
      </c>
    </row>
    <row r="140" spans="1:2" ht="181.5" customHeight="1" x14ac:dyDescent="0.35">
      <c r="A140" s="28" t="s">
        <v>182</v>
      </c>
      <c r="B140" s="78">
        <v>1</v>
      </c>
    </row>
    <row r="141" spans="1:2" ht="21" customHeight="1" x14ac:dyDescent="0.35">
      <c r="A141" s="47" t="s">
        <v>30</v>
      </c>
      <c r="B141" s="48">
        <f>SUM($A136:$IV140)</f>
        <v>5</v>
      </c>
    </row>
    <row r="142" spans="1:2" ht="21" customHeight="1" x14ac:dyDescent="0.35">
      <c r="A142" s="43" t="s">
        <v>52</v>
      </c>
      <c r="B142" s="61"/>
    </row>
    <row r="143" spans="1:2" ht="47.25" customHeight="1" x14ac:dyDescent="0.35">
      <c r="A143" s="85" t="s">
        <v>183</v>
      </c>
      <c r="B143" s="78">
        <v>1</v>
      </c>
    </row>
    <row r="144" spans="1:2" ht="78.75" customHeight="1" x14ac:dyDescent="0.35">
      <c r="A144" s="85" t="s">
        <v>184</v>
      </c>
      <c r="B144" s="78">
        <v>1</v>
      </c>
    </row>
    <row r="145" spans="1:2" ht="106.5" customHeight="1" x14ac:dyDescent="0.35">
      <c r="A145" s="28" t="s">
        <v>185</v>
      </c>
      <c r="B145" s="78">
        <v>1</v>
      </c>
    </row>
    <row r="146" spans="1:2" ht="151.5" customHeight="1" x14ac:dyDescent="0.35">
      <c r="A146" s="28" t="s">
        <v>186</v>
      </c>
      <c r="B146" s="78">
        <v>1</v>
      </c>
    </row>
    <row r="147" spans="1:2" ht="211.5" customHeight="1" x14ac:dyDescent="0.35">
      <c r="A147" s="28" t="s">
        <v>187</v>
      </c>
      <c r="B147" s="78">
        <v>1</v>
      </c>
    </row>
    <row r="148" spans="1:2" ht="14.25" customHeight="1" x14ac:dyDescent="0.35">
      <c r="A148" s="47" t="s">
        <v>30</v>
      </c>
      <c r="B148" s="48">
        <f>SUM($A143:$IV147)</f>
        <v>5</v>
      </c>
    </row>
    <row r="149" spans="1:2" ht="14.25" customHeight="1" x14ac:dyDescent="0.35">
      <c r="A149" s="60" t="s">
        <v>53</v>
      </c>
      <c r="B149" s="61"/>
    </row>
    <row r="150" spans="1:2" ht="61.5" customHeight="1" x14ac:dyDescent="0.35">
      <c r="A150" s="28" t="s">
        <v>188</v>
      </c>
      <c r="B150" s="78">
        <v>1</v>
      </c>
    </row>
    <row r="151" spans="1:2" ht="21" customHeight="1" x14ac:dyDescent="0.35">
      <c r="A151" s="18" t="s">
        <v>189</v>
      </c>
      <c r="B151" s="78">
        <v>1</v>
      </c>
    </row>
    <row r="152" spans="1:2" ht="121.5" customHeight="1" x14ac:dyDescent="0.35">
      <c r="A152" s="28" t="s">
        <v>190</v>
      </c>
      <c r="B152" s="78">
        <v>1</v>
      </c>
    </row>
    <row r="153" spans="1:2" ht="121.5" customHeight="1" x14ac:dyDescent="0.35">
      <c r="A153" s="28" t="s">
        <v>191</v>
      </c>
      <c r="B153" s="78">
        <v>1</v>
      </c>
    </row>
    <row r="154" spans="1:2" ht="196.5" customHeight="1" x14ac:dyDescent="0.35">
      <c r="A154" s="28" t="s">
        <v>192</v>
      </c>
      <c r="B154" s="78">
        <v>1</v>
      </c>
    </row>
    <row r="155" spans="1:2" ht="21" customHeight="1" x14ac:dyDescent="0.35">
      <c r="A155" s="47" t="s">
        <v>30</v>
      </c>
      <c r="B155" s="48">
        <f>SUM($A150:$IV154)</f>
        <v>5</v>
      </c>
    </row>
    <row r="156" spans="1:2" ht="40.5" customHeight="1" x14ac:dyDescent="0.35">
      <c r="A156" s="60" t="s">
        <v>54</v>
      </c>
      <c r="B156" s="61"/>
    </row>
    <row r="157" spans="1:2" ht="31.5" customHeight="1" x14ac:dyDescent="0.35">
      <c r="A157" s="28" t="s">
        <v>193</v>
      </c>
      <c r="B157" s="78">
        <v>1</v>
      </c>
    </row>
    <row r="158" spans="1:2" ht="30.75" customHeight="1" x14ac:dyDescent="0.35">
      <c r="A158" s="28" t="s">
        <v>194</v>
      </c>
      <c r="B158" s="78">
        <v>1</v>
      </c>
    </row>
    <row r="159" spans="1:2" ht="76.5" customHeight="1" x14ac:dyDescent="0.35">
      <c r="A159" s="28" t="s">
        <v>195</v>
      </c>
      <c r="B159" s="78">
        <v>1</v>
      </c>
    </row>
    <row r="160" spans="1:2" ht="15" customHeight="1" x14ac:dyDescent="0.35">
      <c r="A160" s="28" t="s">
        <v>196</v>
      </c>
      <c r="B160" s="78">
        <v>1</v>
      </c>
    </row>
    <row r="161" spans="1:2" ht="136.5" customHeight="1" x14ac:dyDescent="0.35">
      <c r="A161" s="28" t="s">
        <v>197</v>
      </c>
      <c r="B161" s="78">
        <v>1</v>
      </c>
    </row>
    <row r="162" spans="1:2" ht="21" customHeight="1" x14ac:dyDescent="0.35">
      <c r="A162" s="47" t="s">
        <v>30</v>
      </c>
      <c r="B162" s="48">
        <f>SUM($A157:$IV161)</f>
        <v>5</v>
      </c>
    </row>
    <row r="163" spans="1:2" ht="21" customHeight="1" x14ac:dyDescent="0.35">
      <c r="A163" s="62" t="s">
        <v>55</v>
      </c>
      <c r="B163" s="63">
        <f>SUM(B162+B155+B148+B141+B134+B127+B120)/7</f>
        <v>5</v>
      </c>
    </row>
    <row r="164" spans="1:2" ht="21" customHeight="1" x14ac:dyDescent="0.35">
      <c r="A164" s="64" t="s">
        <v>56</v>
      </c>
      <c r="B164" s="65"/>
    </row>
    <row r="165" spans="1:2" ht="21" customHeight="1" x14ac:dyDescent="0.35">
      <c r="A165" s="60" t="s">
        <v>57</v>
      </c>
      <c r="B165" s="61"/>
    </row>
    <row r="166" spans="1:2" ht="31.5" customHeight="1" x14ac:dyDescent="0.35">
      <c r="A166" s="28" t="s">
        <v>198</v>
      </c>
      <c r="B166" s="78">
        <v>1</v>
      </c>
    </row>
    <row r="167" spans="1:2" ht="31.5" customHeight="1" x14ac:dyDescent="0.35">
      <c r="A167" s="28" t="s">
        <v>199</v>
      </c>
      <c r="B167" s="78">
        <v>1</v>
      </c>
    </row>
    <row r="168" spans="1:2" ht="106.5" customHeight="1" x14ac:dyDescent="0.35">
      <c r="A168" s="28" t="s">
        <v>200</v>
      </c>
      <c r="B168" s="78">
        <v>1</v>
      </c>
    </row>
    <row r="169" spans="1:2" ht="151.5" customHeight="1" x14ac:dyDescent="0.35">
      <c r="A169" s="28" t="s">
        <v>201</v>
      </c>
      <c r="B169" s="78">
        <v>1</v>
      </c>
    </row>
    <row r="170" spans="1:2" ht="181.5" customHeight="1" x14ac:dyDescent="0.35">
      <c r="A170" s="28" t="s">
        <v>202</v>
      </c>
      <c r="B170" s="78">
        <v>1</v>
      </c>
    </row>
    <row r="171" spans="1:2" ht="21" customHeight="1" x14ac:dyDescent="0.35">
      <c r="A171" s="66" t="s">
        <v>30</v>
      </c>
      <c r="B171" s="48">
        <f>SUM($A166:$IV170)</f>
        <v>5</v>
      </c>
    </row>
    <row r="172" spans="1:2" ht="21" customHeight="1" x14ac:dyDescent="0.35">
      <c r="A172" s="60" t="s">
        <v>58</v>
      </c>
      <c r="B172" s="61"/>
    </row>
    <row r="173" spans="1:2" ht="14.25" customHeight="1" x14ac:dyDescent="0.35">
      <c r="A173" s="28" t="s">
        <v>203</v>
      </c>
      <c r="B173" s="78">
        <v>1</v>
      </c>
    </row>
    <row r="174" spans="1:2" ht="14.25" customHeight="1" x14ac:dyDescent="0.35">
      <c r="A174" s="28" t="s">
        <v>204</v>
      </c>
      <c r="B174" s="78">
        <v>1</v>
      </c>
    </row>
    <row r="175" spans="1:2" ht="91.5" customHeight="1" x14ac:dyDescent="0.35">
      <c r="A175" s="28" t="s">
        <v>205</v>
      </c>
      <c r="B175" s="78">
        <v>1</v>
      </c>
    </row>
    <row r="176" spans="1:2" ht="106.5" customHeight="1" x14ac:dyDescent="0.35">
      <c r="A176" s="28" t="s">
        <v>206</v>
      </c>
      <c r="B176" s="78">
        <v>0</v>
      </c>
    </row>
    <row r="177" spans="1:2" ht="136.5" customHeight="1" x14ac:dyDescent="0.35">
      <c r="A177" s="28" t="s">
        <v>207</v>
      </c>
      <c r="B177" s="78">
        <v>0</v>
      </c>
    </row>
    <row r="178" spans="1:2" ht="21" customHeight="1" x14ac:dyDescent="0.35">
      <c r="A178" s="66" t="s">
        <v>30</v>
      </c>
      <c r="B178" s="48">
        <f>SUM($A173:$IV177)</f>
        <v>3</v>
      </c>
    </row>
    <row r="179" spans="1:2" ht="21" customHeight="1" x14ac:dyDescent="0.35">
      <c r="A179" s="43" t="s">
        <v>59</v>
      </c>
      <c r="B179" s="61"/>
    </row>
    <row r="180" spans="1:2" ht="61.5" customHeight="1" x14ac:dyDescent="0.35">
      <c r="A180" s="28" t="s">
        <v>208</v>
      </c>
      <c r="B180" s="78">
        <v>1</v>
      </c>
    </row>
    <row r="181" spans="1:2" ht="31.5" customHeight="1" x14ac:dyDescent="0.35">
      <c r="A181" s="28" t="s">
        <v>209</v>
      </c>
      <c r="B181" s="78">
        <v>1</v>
      </c>
    </row>
    <row r="182" spans="1:2" ht="151.5" customHeight="1" x14ac:dyDescent="0.35">
      <c r="A182" s="28" t="s">
        <v>210</v>
      </c>
      <c r="B182" s="78">
        <v>1</v>
      </c>
    </row>
    <row r="183" spans="1:2" ht="181.5" customHeight="1" x14ac:dyDescent="0.35">
      <c r="A183" s="28" t="s">
        <v>211</v>
      </c>
      <c r="B183" s="78">
        <v>1</v>
      </c>
    </row>
    <row r="184" spans="1:2" ht="151.5" customHeight="1" x14ac:dyDescent="0.35">
      <c r="A184" s="28" t="s">
        <v>212</v>
      </c>
      <c r="B184" s="78">
        <v>1</v>
      </c>
    </row>
    <row r="185" spans="1:2" ht="21" customHeight="1" x14ac:dyDescent="0.35">
      <c r="A185" s="47" t="s">
        <v>30</v>
      </c>
      <c r="B185" s="48">
        <f>SUM($A180:$IV184)</f>
        <v>5</v>
      </c>
    </row>
    <row r="186" spans="1:2" ht="21" customHeight="1" x14ac:dyDescent="0.35">
      <c r="A186" s="43" t="s">
        <v>60</v>
      </c>
      <c r="B186" s="61"/>
    </row>
    <row r="187" spans="1:2" ht="14.25" customHeight="1" x14ac:dyDescent="0.35">
      <c r="A187" s="28" t="s">
        <v>213</v>
      </c>
      <c r="B187" s="78">
        <v>1</v>
      </c>
    </row>
    <row r="188" spans="1:2" ht="14.25" customHeight="1" x14ac:dyDescent="0.35">
      <c r="A188" s="28" t="s">
        <v>214</v>
      </c>
      <c r="B188" s="78">
        <v>1</v>
      </c>
    </row>
    <row r="189" spans="1:2" ht="136.5" customHeight="1" x14ac:dyDescent="0.35">
      <c r="A189" s="28" t="s">
        <v>215</v>
      </c>
      <c r="B189" s="78">
        <v>1</v>
      </c>
    </row>
    <row r="190" spans="1:2" ht="136.5" customHeight="1" x14ac:dyDescent="0.35">
      <c r="A190" s="28" t="s">
        <v>216</v>
      </c>
      <c r="B190" s="78">
        <v>1</v>
      </c>
    </row>
    <row r="191" spans="1:2" ht="151.5" customHeight="1" x14ac:dyDescent="0.35">
      <c r="A191" s="28" t="s">
        <v>217</v>
      </c>
      <c r="B191" s="78">
        <v>1</v>
      </c>
    </row>
    <row r="192" spans="1:2" ht="21" customHeight="1" x14ac:dyDescent="0.35">
      <c r="A192" s="47" t="s">
        <v>30</v>
      </c>
      <c r="B192" s="48">
        <f>SUM($A187:$IV191)</f>
        <v>5</v>
      </c>
    </row>
    <row r="193" spans="1:2" ht="21" customHeight="1" x14ac:dyDescent="0.35">
      <c r="A193" s="43" t="s">
        <v>61</v>
      </c>
      <c r="B193" s="61"/>
    </row>
    <row r="194" spans="1:2" ht="76.5" customHeight="1" x14ac:dyDescent="0.35">
      <c r="A194" s="28" t="s">
        <v>218</v>
      </c>
      <c r="B194" s="78">
        <v>1</v>
      </c>
    </row>
    <row r="195" spans="1:2" ht="31.5" customHeight="1" x14ac:dyDescent="0.35">
      <c r="A195" s="28" t="s">
        <v>219</v>
      </c>
      <c r="B195" s="78">
        <v>1</v>
      </c>
    </row>
    <row r="196" spans="1:2" ht="181.5" customHeight="1" x14ac:dyDescent="0.35">
      <c r="A196" s="28" t="s">
        <v>220</v>
      </c>
      <c r="B196" s="78">
        <v>1</v>
      </c>
    </row>
    <row r="197" spans="1:2" ht="166.5" customHeight="1" x14ac:dyDescent="0.35">
      <c r="A197" s="28" t="s">
        <v>221</v>
      </c>
      <c r="B197" s="78">
        <v>1</v>
      </c>
    </row>
    <row r="198" spans="1:2" ht="226.5" customHeight="1" x14ac:dyDescent="0.35">
      <c r="A198" s="28" t="s">
        <v>222</v>
      </c>
      <c r="B198" s="78">
        <v>1</v>
      </c>
    </row>
    <row r="199" spans="1:2" ht="21" customHeight="1" x14ac:dyDescent="0.35">
      <c r="A199" s="47" t="s">
        <v>30</v>
      </c>
      <c r="B199" s="48">
        <f>SUM($A194:$IV198)</f>
        <v>5</v>
      </c>
    </row>
    <row r="200" spans="1:2" ht="21" customHeight="1" x14ac:dyDescent="0.35">
      <c r="A200" s="43" t="s">
        <v>62</v>
      </c>
      <c r="B200" s="67"/>
    </row>
    <row r="201" spans="1:2" ht="46.5" customHeight="1" x14ac:dyDescent="0.35">
      <c r="A201" s="28" t="s">
        <v>223</v>
      </c>
      <c r="B201" s="78">
        <v>1</v>
      </c>
    </row>
    <row r="202" spans="1:2" ht="21" customHeight="1" x14ac:dyDescent="0.35">
      <c r="A202" s="18" t="s">
        <v>224</v>
      </c>
      <c r="B202" s="78">
        <v>1</v>
      </c>
    </row>
    <row r="203" spans="1:2" ht="91.5" customHeight="1" x14ac:dyDescent="0.35">
      <c r="A203" s="28" t="s">
        <v>225</v>
      </c>
      <c r="B203" s="78">
        <v>1</v>
      </c>
    </row>
    <row r="204" spans="1:2" ht="121.5" customHeight="1" x14ac:dyDescent="0.35">
      <c r="A204" s="28" t="s">
        <v>226</v>
      </c>
      <c r="B204" s="86">
        <v>1</v>
      </c>
    </row>
    <row r="205" spans="1:2" ht="121.5" customHeight="1" x14ac:dyDescent="0.35">
      <c r="A205" s="28" t="s">
        <v>227</v>
      </c>
      <c r="B205" s="78">
        <v>1</v>
      </c>
    </row>
    <row r="206" spans="1:2" ht="21" customHeight="1" x14ac:dyDescent="0.35">
      <c r="A206" s="47" t="s">
        <v>30</v>
      </c>
      <c r="B206" s="48">
        <f>SUM($A201:$IV205)</f>
        <v>5</v>
      </c>
    </row>
    <row r="207" spans="1:2" ht="20.25" customHeight="1" x14ac:dyDescent="0.3">
      <c r="A207" s="43" t="s">
        <v>63</v>
      </c>
      <c r="B207" s="68"/>
    </row>
    <row r="208" spans="1:2" ht="46.5" customHeight="1" x14ac:dyDescent="0.35">
      <c r="A208" s="28" t="s">
        <v>228</v>
      </c>
      <c r="B208" s="78">
        <v>1</v>
      </c>
    </row>
    <row r="209" spans="1:2" ht="46.5" customHeight="1" x14ac:dyDescent="0.35">
      <c r="A209" s="28" t="s">
        <v>229</v>
      </c>
      <c r="B209" s="78">
        <v>1</v>
      </c>
    </row>
    <row r="210" spans="1:2" ht="136.5" customHeight="1" x14ac:dyDescent="0.35">
      <c r="A210" s="28" t="s">
        <v>230</v>
      </c>
      <c r="B210" s="78">
        <v>1</v>
      </c>
    </row>
    <row r="211" spans="1:2" ht="106.5" customHeight="1" x14ac:dyDescent="0.35">
      <c r="A211" s="28" t="s">
        <v>231</v>
      </c>
      <c r="B211" s="78">
        <v>1</v>
      </c>
    </row>
    <row r="212" spans="1:2" ht="61.5" customHeight="1" x14ac:dyDescent="0.35">
      <c r="A212" s="28" t="s">
        <v>232</v>
      </c>
      <c r="B212" s="78">
        <v>1</v>
      </c>
    </row>
    <row r="213" spans="1:2" ht="21" customHeight="1" x14ac:dyDescent="0.35">
      <c r="A213" s="69" t="s">
        <v>30</v>
      </c>
      <c r="B213" s="48">
        <f>SUM($A208:$IV212)</f>
        <v>5</v>
      </c>
    </row>
    <row r="214" spans="1:2" ht="40.5" customHeight="1" x14ac:dyDescent="0.35">
      <c r="A214" s="70" t="s">
        <v>64</v>
      </c>
      <c r="B214" s="62">
        <f>SUM(B213+B206+B199+B192+B185+B178+B171)/7</f>
        <v>4.7142857142857144</v>
      </c>
    </row>
    <row r="215" spans="1:2" ht="21" customHeight="1" x14ac:dyDescent="0.35">
      <c r="A215" s="71" t="s">
        <v>65</v>
      </c>
      <c r="B215" s="65"/>
    </row>
    <row r="216" spans="1:2" ht="20.25" customHeight="1" x14ac:dyDescent="0.3">
      <c r="A216" s="43" t="s">
        <v>66</v>
      </c>
      <c r="B216" s="87"/>
    </row>
    <row r="217" spans="1:2" ht="61.5" customHeight="1" x14ac:dyDescent="0.35">
      <c r="A217" s="28" t="s">
        <v>233</v>
      </c>
      <c r="B217" s="78">
        <v>1</v>
      </c>
    </row>
    <row r="218" spans="1:2" ht="46.5" customHeight="1" x14ac:dyDescent="0.35">
      <c r="A218" s="28" t="s">
        <v>234</v>
      </c>
      <c r="B218" s="78">
        <v>1</v>
      </c>
    </row>
    <row r="219" spans="1:2" ht="76.5" customHeight="1" x14ac:dyDescent="0.35">
      <c r="A219" s="28" t="s">
        <v>235</v>
      </c>
      <c r="B219" s="78">
        <v>1</v>
      </c>
    </row>
    <row r="220" spans="1:2" ht="166.5" customHeight="1" x14ac:dyDescent="0.35">
      <c r="A220" s="28" t="s">
        <v>236</v>
      </c>
      <c r="B220" s="78">
        <v>1</v>
      </c>
    </row>
    <row r="221" spans="1:2" ht="91.5" customHeight="1" x14ac:dyDescent="0.35">
      <c r="A221" s="28" t="s">
        <v>237</v>
      </c>
      <c r="B221" s="78">
        <v>1</v>
      </c>
    </row>
    <row r="222" spans="1:2" ht="21" customHeight="1" x14ac:dyDescent="0.35">
      <c r="A222" s="50" t="s">
        <v>30</v>
      </c>
      <c r="B222" s="51">
        <f>SUM($A217:$IV221)</f>
        <v>5</v>
      </c>
    </row>
    <row r="223" spans="1:2" ht="40.5" customHeight="1" x14ac:dyDescent="0.35">
      <c r="A223" s="60" t="s">
        <v>67</v>
      </c>
      <c r="B223" s="61"/>
    </row>
    <row r="224" spans="1:2" ht="61.5" customHeight="1" x14ac:dyDescent="0.35">
      <c r="A224" s="28" t="s">
        <v>238</v>
      </c>
      <c r="B224" s="78">
        <v>1</v>
      </c>
    </row>
    <row r="225" spans="1:2" ht="91.5" customHeight="1" x14ac:dyDescent="0.35">
      <c r="A225" s="28" t="s">
        <v>239</v>
      </c>
      <c r="B225" s="78">
        <v>1</v>
      </c>
    </row>
    <row r="226" spans="1:2" ht="91.5" customHeight="1" x14ac:dyDescent="0.35">
      <c r="A226" s="28" t="s">
        <v>240</v>
      </c>
      <c r="B226" s="78">
        <v>1</v>
      </c>
    </row>
    <row r="227" spans="1:2" ht="91.5" customHeight="1" x14ac:dyDescent="0.35">
      <c r="A227" s="28" t="s">
        <v>241</v>
      </c>
      <c r="B227" s="78">
        <v>1</v>
      </c>
    </row>
    <row r="228" spans="1:2" ht="91.5" customHeight="1" x14ac:dyDescent="0.35">
      <c r="A228" s="28" t="s">
        <v>242</v>
      </c>
      <c r="B228" s="78">
        <v>1</v>
      </c>
    </row>
    <row r="229" spans="1:2" ht="21" customHeight="1" x14ac:dyDescent="0.35">
      <c r="A229" s="47" t="s">
        <v>30</v>
      </c>
      <c r="B229" s="48">
        <f>SUM($A224:$IV228)</f>
        <v>5</v>
      </c>
    </row>
    <row r="230" spans="1:2" ht="60.75" customHeight="1" x14ac:dyDescent="0.35">
      <c r="A230" s="60" t="s">
        <v>68</v>
      </c>
      <c r="B230" s="61"/>
    </row>
    <row r="231" spans="1:2" ht="61.5" customHeight="1" x14ac:dyDescent="0.35">
      <c r="A231" s="28" t="s">
        <v>243</v>
      </c>
      <c r="B231" s="78">
        <v>1</v>
      </c>
    </row>
    <row r="232" spans="1:2" ht="46.5" customHeight="1" x14ac:dyDescent="0.35">
      <c r="A232" s="28" t="s">
        <v>244</v>
      </c>
      <c r="B232" s="78">
        <v>1</v>
      </c>
    </row>
    <row r="233" spans="1:2" ht="157.5" customHeight="1" x14ac:dyDescent="0.35">
      <c r="A233" s="85" t="s">
        <v>245</v>
      </c>
      <c r="B233" s="78">
        <v>1</v>
      </c>
    </row>
    <row r="234" spans="1:2" ht="157.5" customHeight="1" x14ac:dyDescent="0.35">
      <c r="A234" s="85" t="s">
        <v>246</v>
      </c>
      <c r="B234" s="78">
        <v>1</v>
      </c>
    </row>
    <row r="235" spans="1:2" ht="252" customHeight="1" x14ac:dyDescent="0.35">
      <c r="A235" s="85" t="s">
        <v>247</v>
      </c>
      <c r="B235" s="78">
        <v>1</v>
      </c>
    </row>
    <row r="236" spans="1:2" ht="21" customHeight="1" x14ac:dyDescent="0.35">
      <c r="A236" s="47" t="s">
        <v>30</v>
      </c>
      <c r="B236" s="48">
        <f>SUM($A231:$IV235)</f>
        <v>5</v>
      </c>
    </row>
    <row r="237" spans="1:2" ht="21" customHeight="1" x14ac:dyDescent="0.35">
      <c r="A237" s="60" t="s">
        <v>69</v>
      </c>
      <c r="B237" s="61"/>
    </row>
    <row r="238" spans="1:2" ht="61.5" customHeight="1" x14ac:dyDescent="0.35">
      <c r="A238" s="28" t="s">
        <v>248</v>
      </c>
      <c r="B238" s="78">
        <v>1</v>
      </c>
    </row>
    <row r="239" spans="1:2" ht="61.5" customHeight="1" x14ac:dyDescent="0.35">
      <c r="A239" s="28" t="s">
        <v>249</v>
      </c>
      <c r="B239" s="78">
        <v>1</v>
      </c>
    </row>
    <row r="240" spans="1:2" ht="91.5" customHeight="1" x14ac:dyDescent="0.35">
      <c r="A240" s="28" t="s">
        <v>250</v>
      </c>
      <c r="B240" s="78">
        <v>1</v>
      </c>
    </row>
    <row r="241" spans="1:2" ht="166.5" customHeight="1" x14ac:dyDescent="0.35">
      <c r="A241" s="28" t="s">
        <v>251</v>
      </c>
      <c r="B241" s="78">
        <v>1</v>
      </c>
    </row>
    <row r="242" spans="1:2" ht="151.5" customHeight="1" x14ac:dyDescent="0.35">
      <c r="A242" s="28" t="s">
        <v>252</v>
      </c>
      <c r="B242" s="78">
        <v>1</v>
      </c>
    </row>
    <row r="243" spans="1:2" ht="21" customHeight="1" x14ac:dyDescent="0.35">
      <c r="A243" s="47" t="s">
        <v>30</v>
      </c>
      <c r="B243" s="48">
        <f>SUM($A238:$IV242)</f>
        <v>5</v>
      </c>
    </row>
    <row r="244" spans="1:2" ht="21" customHeight="1" x14ac:dyDescent="0.35">
      <c r="A244" s="60" t="s">
        <v>70</v>
      </c>
      <c r="B244" s="61"/>
    </row>
    <row r="245" spans="1:2" ht="46.5" customHeight="1" x14ac:dyDescent="0.35">
      <c r="A245" s="28" t="s">
        <v>253</v>
      </c>
      <c r="B245" s="78">
        <v>1</v>
      </c>
    </row>
    <row r="246" spans="1:2" ht="21" customHeight="1" x14ac:dyDescent="0.35">
      <c r="A246" s="18" t="s">
        <v>254</v>
      </c>
      <c r="B246" s="78">
        <v>1</v>
      </c>
    </row>
    <row r="247" spans="1:2" ht="61.5" customHeight="1" x14ac:dyDescent="0.35">
      <c r="A247" s="28" t="s">
        <v>255</v>
      </c>
      <c r="B247" s="78">
        <v>1</v>
      </c>
    </row>
    <row r="248" spans="1:2" ht="106.5" customHeight="1" x14ac:dyDescent="0.35">
      <c r="A248" s="28" t="s">
        <v>256</v>
      </c>
      <c r="B248" s="78">
        <v>1</v>
      </c>
    </row>
    <row r="249" spans="1:2" ht="106.5" customHeight="1" x14ac:dyDescent="0.35">
      <c r="A249" s="28" t="s">
        <v>257</v>
      </c>
      <c r="B249" s="78">
        <v>1</v>
      </c>
    </row>
    <row r="250" spans="1:2" ht="21" customHeight="1" x14ac:dyDescent="0.35">
      <c r="A250" s="47" t="s">
        <v>30</v>
      </c>
      <c r="B250" s="48">
        <f>SUM($A245:$IV249)</f>
        <v>5</v>
      </c>
    </row>
    <row r="251" spans="1:2" ht="21" customHeight="1" x14ac:dyDescent="0.35">
      <c r="A251" s="60" t="s">
        <v>71</v>
      </c>
      <c r="B251" s="61"/>
    </row>
    <row r="252" spans="1:2" ht="47.25" customHeight="1" x14ac:dyDescent="0.35">
      <c r="A252" s="85" t="s">
        <v>258</v>
      </c>
      <c r="B252" s="78">
        <v>1</v>
      </c>
    </row>
    <row r="253" spans="1:2" ht="151.5" customHeight="1" x14ac:dyDescent="0.35">
      <c r="A253" s="28" t="s">
        <v>259</v>
      </c>
      <c r="B253" s="78">
        <v>1</v>
      </c>
    </row>
    <row r="254" spans="1:2" ht="61.5" customHeight="1" x14ac:dyDescent="0.35">
      <c r="A254" s="28" t="s">
        <v>260</v>
      </c>
      <c r="B254" s="78">
        <v>1</v>
      </c>
    </row>
    <row r="255" spans="1:2" ht="76.5" customHeight="1" x14ac:dyDescent="0.35">
      <c r="A255" s="28" t="s">
        <v>261</v>
      </c>
      <c r="B255" s="78">
        <v>1</v>
      </c>
    </row>
    <row r="256" spans="1:2" ht="181.5" customHeight="1" x14ac:dyDescent="0.35">
      <c r="A256" s="28" t="s">
        <v>262</v>
      </c>
      <c r="B256" s="78">
        <v>1</v>
      </c>
    </row>
    <row r="257" spans="1:2" ht="21" customHeight="1" x14ac:dyDescent="0.35">
      <c r="A257" s="47" t="s">
        <v>30</v>
      </c>
      <c r="B257" s="48">
        <f>SUM($A252:$IV256)</f>
        <v>5</v>
      </c>
    </row>
    <row r="258" spans="1:2" ht="21" customHeight="1" x14ac:dyDescent="0.35">
      <c r="A258" s="72" t="s">
        <v>72</v>
      </c>
      <c r="B258" s="62">
        <f>SUM(B257+B250+B243+B236+B229+B222)/7</f>
        <v>4.2857142857142856</v>
      </c>
    </row>
    <row r="259" spans="1:2" ht="21" customHeight="1" x14ac:dyDescent="0.35">
      <c r="A259" s="73" t="s">
        <v>73</v>
      </c>
      <c r="B259" s="74">
        <f>SUM(B258+B214+B163+B112+B61)/5</f>
        <v>4.7428571428571429</v>
      </c>
    </row>
    <row r="260" spans="1:2" ht="21" customHeight="1" x14ac:dyDescent="0.35">
      <c r="A260" s="75" t="s">
        <v>74</v>
      </c>
      <c r="B260" s="65"/>
    </row>
    <row r="261" spans="1:2" ht="21" customHeight="1" x14ac:dyDescent="0.35">
      <c r="A261" s="88" t="s">
        <v>75</v>
      </c>
      <c r="B261" s="89"/>
    </row>
    <row r="262" spans="1:2" ht="31.5" customHeight="1" x14ac:dyDescent="0.35">
      <c r="A262" s="28" t="s">
        <v>263</v>
      </c>
      <c r="B262" s="78">
        <v>1</v>
      </c>
    </row>
    <row r="263" spans="1:2" ht="21" customHeight="1" x14ac:dyDescent="0.35">
      <c r="A263" s="18" t="s">
        <v>264</v>
      </c>
      <c r="B263" s="78">
        <v>1</v>
      </c>
    </row>
    <row r="264" spans="1:2" ht="121.5" customHeight="1" x14ac:dyDescent="0.35">
      <c r="A264" s="28" t="s">
        <v>265</v>
      </c>
      <c r="B264" s="78">
        <v>1</v>
      </c>
    </row>
    <row r="265" spans="1:2" ht="166.5" customHeight="1" x14ac:dyDescent="0.35">
      <c r="A265" s="28" t="s">
        <v>266</v>
      </c>
      <c r="B265" s="78">
        <v>1</v>
      </c>
    </row>
    <row r="266" spans="1:2" ht="61.5" customHeight="1" x14ac:dyDescent="0.35">
      <c r="A266" s="28" t="s">
        <v>267</v>
      </c>
      <c r="B266" s="78">
        <v>1</v>
      </c>
    </row>
    <row r="267" spans="1:2" ht="21" customHeight="1" x14ac:dyDescent="0.35">
      <c r="A267" s="47" t="s">
        <v>30</v>
      </c>
      <c r="B267" s="48">
        <f>SUM($A262:$IV266)</f>
        <v>5</v>
      </c>
    </row>
    <row r="268" spans="1:2" ht="21" customHeight="1" x14ac:dyDescent="0.35">
      <c r="A268" s="90" t="s">
        <v>76</v>
      </c>
      <c r="B268" s="91"/>
    </row>
    <row r="269" spans="1:2" ht="136.5" customHeight="1" x14ac:dyDescent="0.35">
      <c r="A269" s="28" t="s">
        <v>268</v>
      </c>
      <c r="B269" s="78">
        <v>1</v>
      </c>
    </row>
    <row r="270" spans="1:2" ht="211.5" customHeight="1" x14ac:dyDescent="0.35">
      <c r="A270" s="28" t="s">
        <v>269</v>
      </c>
      <c r="B270" s="78">
        <v>1</v>
      </c>
    </row>
    <row r="271" spans="1:2" ht="286.5" customHeight="1" x14ac:dyDescent="0.35">
      <c r="A271" s="28" t="s">
        <v>270</v>
      </c>
      <c r="B271" s="78">
        <v>1</v>
      </c>
    </row>
    <row r="272" spans="1:2" ht="256.5" customHeight="1" x14ac:dyDescent="0.35">
      <c r="A272" s="28" t="s">
        <v>271</v>
      </c>
      <c r="B272" s="78">
        <v>0</v>
      </c>
    </row>
    <row r="273" spans="1:2" ht="301.5" customHeight="1" x14ac:dyDescent="0.35">
      <c r="A273" s="28" t="s">
        <v>272</v>
      </c>
      <c r="B273" s="78">
        <v>1</v>
      </c>
    </row>
    <row r="274" spans="1:2" ht="21" customHeight="1" x14ac:dyDescent="0.35">
      <c r="A274" s="47" t="s">
        <v>30</v>
      </c>
      <c r="B274" s="48">
        <f>SUM($A269:$IV273)</f>
        <v>4</v>
      </c>
    </row>
    <row r="275" spans="1:2" ht="21" customHeight="1" x14ac:dyDescent="0.35">
      <c r="A275" s="90" t="s">
        <v>77</v>
      </c>
      <c r="B275" s="91"/>
    </row>
    <row r="276" spans="1:2" ht="46.5" customHeight="1" x14ac:dyDescent="0.35">
      <c r="A276" s="28" t="s">
        <v>273</v>
      </c>
      <c r="B276" s="78">
        <v>1</v>
      </c>
    </row>
    <row r="277" spans="1:2" ht="76.5" customHeight="1" x14ac:dyDescent="0.35">
      <c r="A277" s="28" t="s">
        <v>274</v>
      </c>
      <c r="B277" s="78">
        <v>1</v>
      </c>
    </row>
    <row r="278" spans="1:2" ht="151.5" customHeight="1" x14ac:dyDescent="0.35">
      <c r="A278" s="28" t="s">
        <v>275</v>
      </c>
      <c r="B278" s="78">
        <v>1</v>
      </c>
    </row>
    <row r="279" spans="1:2" ht="181.5" customHeight="1" x14ac:dyDescent="0.35">
      <c r="A279" s="28" t="s">
        <v>276</v>
      </c>
      <c r="B279" s="78">
        <v>1</v>
      </c>
    </row>
    <row r="280" spans="1:2" ht="211.5" customHeight="1" x14ac:dyDescent="0.35">
      <c r="A280" s="28" t="s">
        <v>277</v>
      </c>
      <c r="B280" s="78">
        <v>1</v>
      </c>
    </row>
    <row r="281" spans="1:2" ht="21" customHeight="1" x14ac:dyDescent="0.35">
      <c r="A281" s="47" t="s">
        <v>30</v>
      </c>
      <c r="B281" s="48">
        <f>SUM($A276:$IV280)</f>
        <v>5</v>
      </c>
    </row>
    <row r="282" spans="1:2" ht="21" customHeight="1" x14ac:dyDescent="0.35">
      <c r="A282" s="92" t="s">
        <v>78</v>
      </c>
      <c r="B282" s="91"/>
    </row>
    <row r="283" spans="1:2" ht="91.5" customHeight="1" x14ac:dyDescent="0.35">
      <c r="A283" s="28" t="s">
        <v>278</v>
      </c>
      <c r="B283" s="78">
        <v>1</v>
      </c>
    </row>
    <row r="284" spans="1:2" ht="61.5" customHeight="1" x14ac:dyDescent="0.35">
      <c r="A284" s="28" t="s">
        <v>279</v>
      </c>
      <c r="B284" s="78">
        <v>1</v>
      </c>
    </row>
    <row r="285" spans="1:2" ht="91.5" customHeight="1" x14ac:dyDescent="0.35">
      <c r="A285" s="28" t="s">
        <v>280</v>
      </c>
      <c r="B285" s="78">
        <v>1</v>
      </c>
    </row>
    <row r="286" spans="1:2" ht="121.5" customHeight="1" x14ac:dyDescent="0.35">
      <c r="A286" s="28" t="s">
        <v>281</v>
      </c>
      <c r="B286" s="78">
        <v>1</v>
      </c>
    </row>
    <row r="287" spans="1:2" ht="166.5" customHeight="1" x14ac:dyDescent="0.35">
      <c r="A287" s="28" t="s">
        <v>282</v>
      </c>
      <c r="B287" s="78">
        <v>1</v>
      </c>
    </row>
    <row r="288" spans="1:2" ht="21" customHeight="1" x14ac:dyDescent="0.35">
      <c r="A288" s="47" t="s">
        <v>30</v>
      </c>
      <c r="B288" s="48">
        <f>SUM(A283:B287)</f>
        <v>5</v>
      </c>
    </row>
    <row r="289" spans="1:2" ht="21" customHeight="1" x14ac:dyDescent="0.35">
      <c r="A289" s="93" t="s">
        <v>79</v>
      </c>
      <c r="B289" s="91"/>
    </row>
    <row r="290" spans="1:2" ht="76.5" customHeight="1" x14ac:dyDescent="0.35">
      <c r="A290" s="28" t="s">
        <v>283</v>
      </c>
      <c r="B290" s="78">
        <v>1</v>
      </c>
    </row>
    <row r="291" spans="1:2" ht="61.5" customHeight="1" x14ac:dyDescent="0.35">
      <c r="A291" s="28" t="s">
        <v>284</v>
      </c>
      <c r="B291" s="78">
        <v>1</v>
      </c>
    </row>
    <row r="292" spans="1:2" ht="121.5" customHeight="1" x14ac:dyDescent="0.35">
      <c r="A292" s="28" t="s">
        <v>285</v>
      </c>
      <c r="B292" s="78">
        <v>1</v>
      </c>
    </row>
    <row r="293" spans="1:2" ht="151.5" customHeight="1" x14ac:dyDescent="0.35">
      <c r="A293" s="28" t="s">
        <v>286</v>
      </c>
      <c r="B293" s="78">
        <v>1</v>
      </c>
    </row>
    <row r="294" spans="1:2" ht="181.5" customHeight="1" x14ac:dyDescent="0.35">
      <c r="A294" s="28" t="s">
        <v>287</v>
      </c>
      <c r="B294" s="78">
        <v>1</v>
      </c>
    </row>
    <row r="295" spans="1:2" ht="21" customHeight="1" x14ac:dyDescent="0.35">
      <c r="A295" s="47" t="s">
        <v>30</v>
      </c>
      <c r="B295" s="48">
        <f>SUM($A290:$IV294)</f>
        <v>5</v>
      </c>
    </row>
    <row r="296" spans="1:2" ht="21" customHeight="1" x14ac:dyDescent="0.35">
      <c r="A296" s="90" t="s">
        <v>80</v>
      </c>
      <c r="B296" s="91"/>
    </row>
    <row r="297" spans="1:2" ht="31.5" customHeight="1" x14ac:dyDescent="0.35">
      <c r="A297" s="28" t="s">
        <v>288</v>
      </c>
      <c r="B297" s="78">
        <v>1</v>
      </c>
    </row>
    <row r="298" spans="1:2" ht="76.5" customHeight="1" x14ac:dyDescent="0.35">
      <c r="A298" s="28" t="s">
        <v>289</v>
      </c>
      <c r="B298" s="78">
        <v>1</v>
      </c>
    </row>
    <row r="299" spans="1:2" ht="151.5" customHeight="1" x14ac:dyDescent="0.35">
      <c r="A299" s="28" t="s">
        <v>290</v>
      </c>
      <c r="B299" s="78">
        <v>1</v>
      </c>
    </row>
    <row r="300" spans="1:2" ht="181.5" customHeight="1" x14ac:dyDescent="0.35">
      <c r="A300" s="28" t="s">
        <v>291</v>
      </c>
      <c r="B300" s="78">
        <v>1</v>
      </c>
    </row>
    <row r="301" spans="1:2" ht="256.5" customHeight="1" x14ac:dyDescent="0.35">
      <c r="A301" s="28" t="s">
        <v>292</v>
      </c>
      <c r="B301" s="78">
        <v>1</v>
      </c>
    </row>
    <row r="302" spans="1:2" ht="21" customHeight="1" x14ac:dyDescent="0.35">
      <c r="A302" s="47" t="s">
        <v>30</v>
      </c>
      <c r="B302" s="48">
        <f>SUM($A297:$IV301)</f>
        <v>5</v>
      </c>
    </row>
    <row r="303" spans="1:2" ht="31.5" customHeight="1" x14ac:dyDescent="0.35">
      <c r="A303" s="90" t="s">
        <v>81</v>
      </c>
      <c r="B303" s="91"/>
    </row>
    <row r="304" spans="1:2" ht="31.5" customHeight="1" x14ac:dyDescent="0.35">
      <c r="A304" s="28" t="s">
        <v>293</v>
      </c>
      <c r="B304" s="78">
        <v>1</v>
      </c>
    </row>
    <row r="305" spans="1:2" ht="76.5" customHeight="1" x14ac:dyDescent="0.35">
      <c r="A305" s="28" t="s">
        <v>294</v>
      </c>
      <c r="B305" s="78">
        <v>1</v>
      </c>
    </row>
    <row r="306" spans="1:2" ht="166.5" customHeight="1" x14ac:dyDescent="0.35">
      <c r="A306" s="28" t="s">
        <v>295</v>
      </c>
      <c r="B306" s="78">
        <v>1</v>
      </c>
    </row>
    <row r="307" spans="1:2" ht="121.5" customHeight="1" x14ac:dyDescent="0.35">
      <c r="A307" s="28" t="s">
        <v>296</v>
      </c>
      <c r="B307" s="78">
        <v>1</v>
      </c>
    </row>
    <row r="308" spans="1:2" ht="166.5" customHeight="1" x14ac:dyDescent="0.35">
      <c r="A308" s="28" t="s">
        <v>297</v>
      </c>
      <c r="B308" s="78">
        <v>1</v>
      </c>
    </row>
    <row r="309" spans="1:2" ht="21" customHeight="1" x14ac:dyDescent="0.35">
      <c r="A309" s="47" t="s">
        <v>30</v>
      </c>
      <c r="B309" s="48">
        <f>SUM($A304:$IV308)</f>
        <v>5</v>
      </c>
    </row>
    <row r="310" spans="1:2" ht="21" customHeight="1" x14ac:dyDescent="0.35">
      <c r="A310" s="90" t="s">
        <v>82</v>
      </c>
      <c r="B310" s="91"/>
    </row>
    <row r="311" spans="1:2" ht="31.5" customHeight="1" x14ac:dyDescent="0.35">
      <c r="A311" s="28" t="s">
        <v>298</v>
      </c>
      <c r="B311" s="78">
        <v>1</v>
      </c>
    </row>
    <row r="312" spans="1:2" ht="46.5" customHeight="1" x14ac:dyDescent="0.35">
      <c r="A312" s="28" t="s">
        <v>299</v>
      </c>
      <c r="B312" s="78">
        <v>1</v>
      </c>
    </row>
    <row r="313" spans="1:2" ht="121.5" customHeight="1" x14ac:dyDescent="0.35">
      <c r="A313" s="28" t="s">
        <v>300</v>
      </c>
      <c r="B313" s="78">
        <v>1</v>
      </c>
    </row>
    <row r="314" spans="1:2" ht="136.5" customHeight="1" x14ac:dyDescent="0.35">
      <c r="A314" s="28" t="s">
        <v>301</v>
      </c>
      <c r="B314" s="78">
        <v>1</v>
      </c>
    </row>
    <row r="315" spans="1:2" ht="136.5" customHeight="1" x14ac:dyDescent="0.35">
      <c r="A315" s="28" t="s">
        <v>302</v>
      </c>
      <c r="B315" s="78">
        <v>1</v>
      </c>
    </row>
    <row r="316" spans="1:2" ht="21" customHeight="1" x14ac:dyDescent="0.35">
      <c r="A316" s="47" t="s">
        <v>30</v>
      </c>
      <c r="B316" s="48">
        <f>SUM($A311:$IV315)</f>
        <v>5</v>
      </c>
    </row>
    <row r="317" spans="1:2" ht="21" customHeight="1" x14ac:dyDescent="0.35">
      <c r="A317" s="90" t="s">
        <v>83</v>
      </c>
      <c r="B317" s="91"/>
    </row>
    <row r="318" spans="1:2" ht="31.5" customHeight="1" x14ac:dyDescent="0.35">
      <c r="A318" s="28" t="s">
        <v>303</v>
      </c>
      <c r="B318" s="78">
        <v>1</v>
      </c>
    </row>
    <row r="319" spans="1:2" ht="31.5" customHeight="1" x14ac:dyDescent="0.35">
      <c r="A319" s="28" t="s">
        <v>304</v>
      </c>
      <c r="B319" s="78">
        <v>1</v>
      </c>
    </row>
    <row r="320" spans="1:2" ht="106.5" customHeight="1" x14ac:dyDescent="0.35">
      <c r="A320" s="28" t="s">
        <v>305</v>
      </c>
      <c r="B320" s="78">
        <v>1</v>
      </c>
    </row>
    <row r="321" spans="1:2" ht="106.5" customHeight="1" x14ac:dyDescent="0.35">
      <c r="A321" s="28" t="s">
        <v>306</v>
      </c>
      <c r="B321" s="78">
        <v>1</v>
      </c>
    </row>
    <row r="322" spans="1:2" ht="151.5" customHeight="1" x14ac:dyDescent="0.35">
      <c r="A322" s="28" t="s">
        <v>307</v>
      </c>
      <c r="B322" s="78">
        <v>1</v>
      </c>
    </row>
    <row r="323" spans="1:2" ht="21" customHeight="1" x14ac:dyDescent="0.35">
      <c r="A323" s="47" t="s">
        <v>30</v>
      </c>
      <c r="B323" s="48">
        <f>SUM($A318:$IV322)</f>
        <v>5</v>
      </c>
    </row>
    <row r="324" spans="1:2" ht="21" customHeight="1" x14ac:dyDescent="0.35">
      <c r="A324" s="90" t="s">
        <v>84</v>
      </c>
      <c r="B324" s="91"/>
    </row>
    <row r="325" spans="1:2" ht="46.5" customHeight="1" x14ac:dyDescent="0.35">
      <c r="A325" s="28" t="s">
        <v>308</v>
      </c>
      <c r="B325" s="78">
        <v>1</v>
      </c>
    </row>
    <row r="326" spans="1:2" ht="61.5" customHeight="1" x14ac:dyDescent="0.35">
      <c r="A326" s="28" t="s">
        <v>309</v>
      </c>
      <c r="B326" s="78">
        <v>1</v>
      </c>
    </row>
    <row r="327" spans="1:2" ht="106.5" customHeight="1" x14ac:dyDescent="0.35">
      <c r="A327" s="28" t="s">
        <v>310</v>
      </c>
      <c r="B327" s="78">
        <v>1</v>
      </c>
    </row>
    <row r="328" spans="1:2" ht="136.5" customHeight="1" x14ac:dyDescent="0.35">
      <c r="A328" s="28" t="s">
        <v>311</v>
      </c>
      <c r="B328" s="78">
        <v>1</v>
      </c>
    </row>
    <row r="329" spans="1:2" ht="91.5" customHeight="1" x14ac:dyDescent="0.35">
      <c r="A329" s="28" t="s">
        <v>312</v>
      </c>
      <c r="B329" s="78">
        <v>1</v>
      </c>
    </row>
    <row r="330" spans="1:2" ht="21" customHeight="1" x14ac:dyDescent="0.35">
      <c r="A330" s="47" t="s">
        <v>30</v>
      </c>
      <c r="B330" s="48">
        <f>SUM($A325:$IV329)</f>
        <v>5</v>
      </c>
    </row>
    <row r="331" spans="1:2" ht="21" customHeight="1" x14ac:dyDescent="0.35">
      <c r="A331" s="90" t="s">
        <v>85</v>
      </c>
      <c r="B331" s="91"/>
    </row>
    <row r="332" spans="1:2" ht="46.5" customHeight="1" x14ac:dyDescent="0.35">
      <c r="A332" s="28" t="s">
        <v>313</v>
      </c>
      <c r="B332" s="78">
        <v>1</v>
      </c>
    </row>
    <row r="333" spans="1:2" ht="61.5" customHeight="1" x14ac:dyDescent="0.35">
      <c r="A333" s="28" t="s">
        <v>314</v>
      </c>
      <c r="B333" s="78">
        <v>1</v>
      </c>
    </row>
    <row r="334" spans="1:2" ht="181.5" customHeight="1" x14ac:dyDescent="0.35">
      <c r="A334" s="28" t="s">
        <v>315</v>
      </c>
      <c r="B334" s="78">
        <v>1</v>
      </c>
    </row>
    <row r="335" spans="1:2" ht="151.5" customHeight="1" x14ac:dyDescent="0.35">
      <c r="A335" s="28" t="s">
        <v>316</v>
      </c>
      <c r="B335" s="78">
        <v>1</v>
      </c>
    </row>
    <row r="336" spans="1:2" ht="166.5" customHeight="1" x14ac:dyDescent="0.35">
      <c r="A336" s="28" t="s">
        <v>317</v>
      </c>
      <c r="B336" s="78">
        <v>1</v>
      </c>
    </row>
    <row r="337" spans="1:2" ht="21" customHeight="1" x14ac:dyDescent="0.35">
      <c r="A337" s="47" t="s">
        <v>30</v>
      </c>
      <c r="B337" s="48">
        <f>SUM($A332:$IV336)</f>
        <v>5</v>
      </c>
    </row>
    <row r="338" spans="1:2" ht="21" customHeight="1" x14ac:dyDescent="0.35">
      <c r="A338" s="90" t="s">
        <v>86</v>
      </c>
      <c r="B338" s="91"/>
    </row>
    <row r="339" spans="1:2" ht="21" customHeight="1" x14ac:dyDescent="0.35">
      <c r="A339" s="18" t="s">
        <v>318</v>
      </c>
      <c r="B339" s="78">
        <v>1</v>
      </c>
    </row>
    <row r="340" spans="1:2" ht="61.5" customHeight="1" x14ac:dyDescent="0.35">
      <c r="A340" s="28" t="s">
        <v>319</v>
      </c>
      <c r="B340" s="78">
        <v>1</v>
      </c>
    </row>
    <row r="341" spans="1:2" ht="166.5" customHeight="1" x14ac:dyDescent="0.35">
      <c r="A341" s="28" t="s">
        <v>320</v>
      </c>
      <c r="B341" s="78">
        <v>1</v>
      </c>
    </row>
    <row r="342" spans="1:2" ht="211.5" customHeight="1" x14ac:dyDescent="0.35">
      <c r="A342" s="28" t="s">
        <v>321</v>
      </c>
      <c r="B342" s="78">
        <v>1</v>
      </c>
    </row>
    <row r="343" spans="1:2" ht="21" customHeight="1" x14ac:dyDescent="0.35">
      <c r="A343" s="47" t="s">
        <v>30</v>
      </c>
      <c r="B343" s="48">
        <f>SUM($A339:$IV342)</f>
        <v>4</v>
      </c>
    </row>
    <row r="344" spans="1:2" ht="21" customHeight="1" x14ac:dyDescent="0.35">
      <c r="A344" s="72" t="s">
        <v>87</v>
      </c>
      <c r="B344" s="62">
        <f>SUM(B343+B337+B330+B323+B316+B309+B302+B295+B288+B281+B274+B267)/12</f>
        <v>4.833333333333333</v>
      </c>
    </row>
    <row r="345" spans="1:2" ht="21" customHeight="1" x14ac:dyDescent="0.35">
      <c r="A345" s="77"/>
      <c r="B345" s="78"/>
    </row>
    <row r="346" spans="1:2" ht="15.75" customHeight="1" x14ac:dyDescent="0.25"/>
    <row r="347" spans="1:2" ht="15.75" customHeight="1" x14ac:dyDescent="0.25"/>
    <row r="348" spans="1:2" ht="15.75" customHeight="1" x14ac:dyDescent="0.25"/>
    <row r="349" spans="1:2" ht="15.75" customHeight="1" x14ac:dyDescent="0.25"/>
    <row r="350" spans="1:2" ht="15.75" customHeight="1" x14ac:dyDescent="0.25"/>
    <row r="351" spans="1:2" ht="15.75" customHeight="1" x14ac:dyDescent="0.25"/>
    <row r="352" spans="1: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B1"/>
    <mergeCell ref="A3:B3"/>
    <mergeCell ref="A4:B4"/>
    <mergeCell ref="A8:B8"/>
    <mergeCell ref="A10:A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B1000"/>
  <sheetViews>
    <sheetView workbookViewId="0">
      <selection activeCell="A5" sqref="A5"/>
    </sheetView>
  </sheetViews>
  <sheetFormatPr defaultColWidth="14.42578125" defaultRowHeight="15" x14ac:dyDescent="0.25"/>
  <cols>
    <col min="1" max="1" width="87.28515625" style="17" customWidth="1"/>
    <col min="2" max="2" width="45.28515625" style="17" customWidth="1"/>
    <col min="3" max="26" width="8" style="17" customWidth="1"/>
    <col min="27" max="16384" width="14.42578125" style="17"/>
  </cols>
  <sheetData>
    <row r="1" spans="1:2" ht="18.75" customHeight="1" x14ac:dyDescent="0.25">
      <c r="A1" s="171" t="s">
        <v>88</v>
      </c>
      <c r="B1" s="172"/>
    </row>
    <row r="2" spans="1:2" x14ac:dyDescent="0.25">
      <c r="A2" s="29"/>
    </row>
    <row r="3" spans="1:2" ht="18" customHeight="1" x14ac:dyDescent="0.25">
      <c r="A3" s="171" t="s">
        <v>89</v>
      </c>
      <c r="B3" s="172"/>
    </row>
    <row r="4" spans="1:2" ht="22.5" customHeight="1" x14ac:dyDescent="0.25">
      <c r="A4" s="175" t="s">
        <v>22</v>
      </c>
      <c r="B4" s="172"/>
    </row>
    <row r="5" spans="1:2" ht="26.25" customHeight="1" x14ac:dyDescent="0.4">
      <c r="A5" s="30" t="s">
        <v>827</v>
      </c>
      <c r="B5" s="31"/>
    </row>
    <row r="6" spans="1:2" ht="26.25" customHeight="1" x14ac:dyDescent="0.4">
      <c r="A6" s="32" t="s">
        <v>322</v>
      </c>
      <c r="B6" s="33"/>
    </row>
    <row r="7" spans="1:2" ht="26.25" customHeight="1" x14ac:dyDescent="0.4">
      <c r="A7" s="34" t="s">
        <v>821</v>
      </c>
      <c r="B7" s="35"/>
    </row>
    <row r="8" spans="1:2" ht="17.25" customHeight="1" x14ac:dyDescent="0.25">
      <c r="A8" s="176" t="s">
        <v>24</v>
      </c>
      <c r="B8" s="177"/>
    </row>
    <row r="9" spans="1:2" ht="18.75" customHeight="1" x14ac:dyDescent="0.25">
      <c r="A9" s="18" t="s">
        <v>25</v>
      </c>
      <c r="B9" s="36"/>
    </row>
    <row r="10" spans="1:2" ht="18.75" customHeight="1" x14ac:dyDescent="0.25">
      <c r="A10" s="178" t="s">
        <v>26</v>
      </c>
      <c r="B10" s="37" t="s">
        <v>27</v>
      </c>
    </row>
    <row r="11" spans="1:2" ht="78.75" customHeight="1" x14ac:dyDescent="0.25">
      <c r="A11" s="179"/>
      <c r="B11" s="38" t="s">
        <v>28</v>
      </c>
    </row>
    <row r="12" spans="1:2" ht="15.75" customHeight="1" x14ac:dyDescent="0.25">
      <c r="A12" s="39" t="s">
        <v>92</v>
      </c>
      <c r="B12" s="40"/>
    </row>
    <row r="13" spans="1:2" ht="37.5" customHeight="1" x14ac:dyDescent="0.3">
      <c r="A13" s="79" t="s">
        <v>93</v>
      </c>
      <c r="B13" s="80">
        <v>1</v>
      </c>
    </row>
    <row r="14" spans="1:2" ht="56.25" customHeight="1" x14ac:dyDescent="0.3">
      <c r="A14" s="79" t="s">
        <v>94</v>
      </c>
      <c r="B14" s="80">
        <v>1</v>
      </c>
    </row>
    <row r="15" spans="1:2" ht="131.25" customHeight="1" x14ac:dyDescent="0.3">
      <c r="A15" s="79" t="s">
        <v>95</v>
      </c>
      <c r="B15" s="80">
        <v>1</v>
      </c>
    </row>
    <row r="16" spans="1:2" ht="15" customHeight="1" x14ac:dyDescent="0.3">
      <c r="A16" s="79" t="s">
        <v>96</v>
      </c>
      <c r="B16" s="80">
        <v>1</v>
      </c>
    </row>
    <row r="17" spans="1:2" ht="300" customHeight="1" x14ac:dyDescent="0.3">
      <c r="A17" s="81" t="s">
        <v>97</v>
      </c>
      <c r="B17" s="80">
        <v>1</v>
      </c>
    </row>
    <row r="18" spans="1:2" ht="30.75" customHeight="1" x14ac:dyDescent="0.25">
      <c r="A18" s="41" t="s">
        <v>30</v>
      </c>
      <c r="B18" s="42">
        <f>SUM($A13:$IV17)</f>
        <v>5</v>
      </c>
    </row>
    <row r="19" spans="1:2" ht="20.25" customHeight="1" x14ac:dyDescent="0.3">
      <c r="A19" s="43" t="s">
        <v>31</v>
      </c>
      <c r="B19" s="44"/>
    </row>
    <row r="20" spans="1:2" ht="46.5" customHeight="1" x14ac:dyDescent="0.25">
      <c r="A20" s="82" t="s">
        <v>98</v>
      </c>
      <c r="B20" s="80">
        <v>1</v>
      </c>
    </row>
    <row r="21" spans="1:2" ht="56.25" customHeight="1" x14ac:dyDescent="0.3">
      <c r="A21" s="79" t="s">
        <v>99</v>
      </c>
      <c r="B21" s="80">
        <v>1</v>
      </c>
    </row>
    <row r="22" spans="1:2" ht="112.5" customHeight="1" x14ac:dyDescent="0.3">
      <c r="A22" s="79" t="s">
        <v>100</v>
      </c>
      <c r="B22" s="80">
        <v>1</v>
      </c>
    </row>
    <row r="23" spans="1:2" ht="150" customHeight="1" x14ac:dyDescent="0.25">
      <c r="A23" s="83" t="s">
        <v>101</v>
      </c>
      <c r="B23" s="80">
        <v>1</v>
      </c>
    </row>
    <row r="24" spans="1:2" ht="262.5" customHeight="1" x14ac:dyDescent="0.25">
      <c r="A24" s="82" t="s">
        <v>102</v>
      </c>
      <c r="B24" s="80">
        <v>1</v>
      </c>
    </row>
    <row r="25" spans="1:2" ht="15.75" customHeight="1" x14ac:dyDescent="0.25">
      <c r="A25" s="45" t="s">
        <v>30</v>
      </c>
      <c r="B25" s="42">
        <f>SUM(B20:B24)</f>
        <v>5</v>
      </c>
    </row>
    <row r="26" spans="1:2" ht="20.25" customHeight="1" x14ac:dyDescent="0.25">
      <c r="A26" s="46" t="s">
        <v>32</v>
      </c>
      <c r="B26" s="44"/>
    </row>
    <row r="27" spans="1:2" ht="37.5" customHeight="1" x14ac:dyDescent="0.25">
      <c r="A27" s="82" t="s">
        <v>103</v>
      </c>
      <c r="B27" s="80">
        <v>1</v>
      </c>
    </row>
    <row r="28" spans="1:2" ht="56.25" customHeight="1" x14ac:dyDescent="0.25">
      <c r="A28" s="82" t="s">
        <v>104</v>
      </c>
      <c r="B28" s="80">
        <v>1</v>
      </c>
    </row>
    <row r="29" spans="1:2" ht="93.75" customHeight="1" x14ac:dyDescent="0.3">
      <c r="A29" s="79" t="s">
        <v>105</v>
      </c>
      <c r="B29" s="80">
        <v>1</v>
      </c>
    </row>
    <row r="30" spans="1:2" ht="225" customHeight="1" x14ac:dyDescent="0.3">
      <c r="A30" s="84" t="s">
        <v>106</v>
      </c>
      <c r="B30" s="80">
        <v>1</v>
      </c>
    </row>
    <row r="31" spans="1:2" ht="225" customHeight="1" x14ac:dyDescent="0.3">
      <c r="A31" s="84" t="s">
        <v>107</v>
      </c>
      <c r="B31" s="80">
        <v>1</v>
      </c>
    </row>
    <row r="32" spans="1:2" ht="21" customHeight="1" x14ac:dyDescent="0.35">
      <c r="A32" s="47" t="s">
        <v>30</v>
      </c>
      <c r="B32" s="48">
        <f>SUM($A27:$IV31)</f>
        <v>5</v>
      </c>
    </row>
    <row r="33" spans="1:2" ht="18.75" customHeight="1" x14ac:dyDescent="0.25">
      <c r="A33" s="49" t="s">
        <v>33</v>
      </c>
      <c r="B33" s="49"/>
    </row>
    <row r="34" spans="1:2" ht="14.25" customHeight="1" x14ac:dyDescent="0.3">
      <c r="A34" s="79" t="s">
        <v>108</v>
      </c>
      <c r="B34" s="80">
        <v>1</v>
      </c>
    </row>
    <row r="35" spans="1:2" ht="14.25" customHeight="1" x14ac:dyDescent="0.3">
      <c r="A35" s="79" t="s">
        <v>109</v>
      </c>
      <c r="B35" s="80">
        <v>1</v>
      </c>
    </row>
    <row r="36" spans="1:2" ht="150" customHeight="1" x14ac:dyDescent="0.3">
      <c r="A36" s="79" t="s">
        <v>110</v>
      </c>
      <c r="B36" s="80">
        <v>1</v>
      </c>
    </row>
    <row r="37" spans="1:2" ht="252" customHeight="1" x14ac:dyDescent="0.3">
      <c r="A37" s="79" t="s">
        <v>111</v>
      </c>
      <c r="B37" s="80">
        <v>1</v>
      </c>
    </row>
    <row r="38" spans="1:2" ht="206.25" customHeight="1" x14ac:dyDescent="0.3">
      <c r="A38" s="79" t="s">
        <v>112</v>
      </c>
      <c r="B38" s="80">
        <v>1</v>
      </c>
    </row>
    <row r="39" spans="1:2" ht="21" customHeight="1" x14ac:dyDescent="0.35">
      <c r="A39" s="47" t="s">
        <v>30</v>
      </c>
      <c r="B39" s="48">
        <f>SUM($A34:$IV38)</f>
        <v>5</v>
      </c>
    </row>
    <row r="40" spans="1:2" ht="18.75" customHeight="1" x14ac:dyDescent="0.25">
      <c r="A40" s="49" t="s">
        <v>34</v>
      </c>
      <c r="B40" s="49"/>
    </row>
    <row r="41" spans="1:2" ht="56.25" customHeight="1" x14ac:dyDescent="0.3">
      <c r="A41" s="79" t="s">
        <v>113</v>
      </c>
      <c r="B41" s="80"/>
    </row>
    <row r="42" spans="1:2" ht="75" customHeight="1" x14ac:dyDescent="0.3">
      <c r="A42" s="79" t="s">
        <v>114</v>
      </c>
      <c r="B42" s="80">
        <v>0</v>
      </c>
    </row>
    <row r="43" spans="1:2" ht="187.5" customHeight="1" x14ac:dyDescent="0.3">
      <c r="A43" s="79" t="s">
        <v>115</v>
      </c>
      <c r="B43" s="80">
        <v>1</v>
      </c>
    </row>
    <row r="44" spans="1:2" ht="300" customHeight="1" x14ac:dyDescent="0.3">
      <c r="A44" s="79" t="s">
        <v>116</v>
      </c>
      <c r="B44" s="80">
        <v>1</v>
      </c>
    </row>
    <row r="45" spans="1:2" ht="243.75" customHeight="1" x14ac:dyDescent="0.3">
      <c r="A45" s="79" t="s">
        <v>117</v>
      </c>
      <c r="B45" s="80">
        <v>0</v>
      </c>
    </row>
    <row r="46" spans="1:2" ht="21" customHeight="1" x14ac:dyDescent="0.35">
      <c r="A46" s="47" t="s">
        <v>30</v>
      </c>
      <c r="B46" s="48">
        <f>SUM($A41:$IV45)</f>
        <v>2</v>
      </c>
    </row>
    <row r="47" spans="1:2" ht="20.25" customHeight="1" x14ac:dyDescent="0.3">
      <c r="A47" s="43" t="s">
        <v>35</v>
      </c>
      <c r="B47" s="49"/>
    </row>
    <row r="48" spans="1:2" ht="93.75" customHeight="1" x14ac:dyDescent="0.3">
      <c r="A48" s="79" t="s">
        <v>118</v>
      </c>
      <c r="B48" s="80">
        <v>1</v>
      </c>
    </row>
    <row r="49" spans="1:2" ht="37.5" customHeight="1" x14ac:dyDescent="0.3">
      <c r="A49" s="79" t="s">
        <v>119</v>
      </c>
      <c r="B49" s="80">
        <v>1</v>
      </c>
    </row>
    <row r="50" spans="1:2" ht="93.75" customHeight="1" x14ac:dyDescent="0.3">
      <c r="A50" s="79" t="s">
        <v>120</v>
      </c>
      <c r="B50" s="80">
        <v>1</v>
      </c>
    </row>
    <row r="51" spans="1:2" ht="225" customHeight="1" x14ac:dyDescent="0.3">
      <c r="A51" s="79" t="s">
        <v>121</v>
      </c>
      <c r="B51" s="80">
        <v>1</v>
      </c>
    </row>
    <row r="52" spans="1:2" ht="243.75" customHeight="1" x14ac:dyDescent="0.3">
      <c r="A52" s="79" t="s">
        <v>122</v>
      </c>
      <c r="B52" s="80">
        <v>1</v>
      </c>
    </row>
    <row r="53" spans="1:2" ht="14.25" customHeight="1" x14ac:dyDescent="0.35">
      <c r="A53" s="50" t="s">
        <v>30</v>
      </c>
      <c r="B53" s="51">
        <f>SUM($A48:$IV52)</f>
        <v>5</v>
      </c>
    </row>
    <row r="54" spans="1:2" ht="14.25" customHeight="1" x14ac:dyDescent="0.3">
      <c r="A54" s="43" t="s">
        <v>36</v>
      </c>
      <c r="B54" s="49"/>
    </row>
    <row r="55" spans="1:2" ht="45" customHeight="1" x14ac:dyDescent="0.25">
      <c r="A55" s="28" t="s">
        <v>123</v>
      </c>
      <c r="B55" s="80">
        <v>1</v>
      </c>
    </row>
    <row r="56" spans="1:2" ht="15.75" customHeight="1" x14ac:dyDescent="0.25">
      <c r="A56" s="18" t="s">
        <v>124</v>
      </c>
      <c r="B56" s="80">
        <v>1</v>
      </c>
    </row>
    <row r="57" spans="1:2" ht="135" customHeight="1" x14ac:dyDescent="0.25">
      <c r="A57" s="28" t="s">
        <v>125</v>
      </c>
      <c r="B57" s="80">
        <v>1</v>
      </c>
    </row>
    <row r="58" spans="1:2" ht="120" customHeight="1" x14ac:dyDescent="0.25">
      <c r="A58" s="28" t="s">
        <v>126</v>
      </c>
      <c r="B58" s="80">
        <v>1</v>
      </c>
    </row>
    <row r="59" spans="1:2" ht="225" customHeight="1" x14ac:dyDescent="0.25">
      <c r="A59" s="28" t="s">
        <v>127</v>
      </c>
      <c r="B59" s="80">
        <v>1</v>
      </c>
    </row>
    <row r="60" spans="1:2" ht="15.75" customHeight="1" x14ac:dyDescent="0.25">
      <c r="A60" s="52" t="s">
        <v>30</v>
      </c>
      <c r="B60" s="53">
        <f>SUM($A55:$IV59)</f>
        <v>5</v>
      </c>
    </row>
    <row r="61" spans="1:2" ht="15.75" customHeight="1" x14ac:dyDescent="0.25">
      <c r="A61" s="54" t="s">
        <v>37</v>
      </c>
      <c r="B61" s="54">
        <f>SUM(B18+B25+B32+B39+B46+B53+B60)/7</f>
        <v>4.5714285714285712</v>
      </c>
    </row>
    <row r="62" spans="1:2" ht="21" customHeight="1" x14ac:dyDescent="0.35">
      <c r="A62" s="55" t="s">
        <v>38</v>
      </c>
      <c r="B62" s="56"/>
    </row>
    <row r="63" spans="1:2" ht="21" customHeight="1" x14ac:dyDescent="0.35">
      <c r="A63" s="57" t="s">
        <v>39</v>
      </c>
      <c r="B63" s="58"/>
    </row>
    <row r="64" spans="1:2" ht="45" customHeight="1" x14ac:dyDescent="0.25">
      <c r="A64" s="28" t="s">
        <v>128</v>
      </c>
      <c r="B64" s="80">
        <v>1</v>
      </c>
    </row>
    <row r="65" spans="1:2" ht="30" customHeight="1" x14ac:dyDescent="0.25">
      <c r="A65" s="28" t="s">
        <v>129</v>
      </c>
      <c r="B65" s="80">
        <v>1</v>
      </c>
    </row>
    <row r="66" spans="1:2" ht="90" customHeight="1" x14ac:dyDescent="0.25">
      <c r="A66" s="28" t="s">
        <v>130</v>
      </c>
      <c r="B66" s="80">
        <v>1</v>
      </c>
    </row>
    <row r="67" spans="1:2" ht="135" customHeight="1" x14ac:dyDescent="0.25">
      <c r="A67" s="28" t="s">
        <v>131</v>
      </c>
      <c r="B67" s="80">
        <v>1</v>
      </c>
    </row>
    <row r="68" spans="1:2" ht="210" customHeight="1" x14ac:dyDescent="0.25">
      <c r="A68" s="28" t="s">
        <v>132</v>
      </c>
      <c r="B68" s="80">
        <v>1</v>
      </c>
    </row>
    <row r="69" spans="1:2" ht="15.75" customHeight="1" x14ac:dyDescent="0.25">
      <c r="A69" s="47" t="s">
        <v>30</v>
      </c>
      <c r="B69" s="42">
        <f>SUM($A64:$IV68)</f>
        <v>5</v>
      </c>
    </row>
    <row r="70" spans="1:2" ht="21.75" customHeight="1" x14ac:dyDescent="0.25">
      <c r="A70" s="46" t="s">
        <v>40</v>
      </c>
      <c r="B70" s="59"/>
    </row>
    <row r="71" spans="1:2" ht="14.25" customHeight="1" x14ac:dyDescent="0.25">
      <c r="A71" s="28" t="s">
        <v>133</v>
      </c>
      <c r="B71" s="80">
        <v>1</v>
      </c>
    </row>
    <row r="72" spans="1:2" ht="30" customHeight="1" x14ac:dyDescent="0.25">
      <c r="A72" s="28" t="s">
        <v>134</v>
      </c>
      <c r="B72" s="80">
        <v>1</v>
      </c>
    </row>
    <row r="73" spans="1:2" ht="90" customHeight="1" x14ac:dyDescent="0.25">
      <c r="A73" s="28" t="s">
        <v>135</v>
      </c>
      <c r="B73" s="80">
        <v>1</v>
      </c>
    </row>
    <row r="74" spans="1:2" ht="150" customHeight="1" x14ac:dyDescent="0.25">
      <c r="A74" s="28" t="s">
        <v>136</v>
      </c>
      <c r="B74" s="80">
        <v>1</v>
      </c>
    </row>
    <row r="75" spans="1:2" ht="195" customHeight="1" x14ac:dyDescent="0.25">
      <c r="A75" s="28" t="s">
        <v>137</v>
      </c>
      <c r="B75" s="80">
        <v>1</v>
      </c>
    </row>
    <row r="76" spans="1:2" ht="21" customHeight="1" x14ac:dyDescent="0.35">
      <c r="A76" s="47" t="s">
        <v>30</v>
      </c>
      <c r="B76" s="48">
        <v>0</v>
      </c>
    </row>
    <row r="77" spans="1:2" ht="20.25" customHeight="1" x14ac:dyDescent="0.25">
      <c r="A77" s="46" t="s">
        <v>41</v>
      </c>
      <c r="B77" s="49"/>
    </row>
    <row r="78" spans="1:2" ht="30" customHeight="1" x14ac:dyDescent="0.25">
      <c r="A78" s="28" t="s">
        <v>138</v>
      </c>
      <c r="B78" s="80">
        <v>1</v>
      </c>
    </row>
    <row r="79" spans="1:2" ht="30" customHeight="1" x14ac:dyDescent="0.25">
      <c r="A79" s="28" t="s">
        <v>139</v>
      </c>
      <c r="B79" s="80">
        <v>1</v>
      </c>
    </row>
    <row r="80" spans="1:2" ht="150" customHeight="1" x14ac:dyDescent="0.25">
      <c r="A80" s="28" t="s">
        <v>140</v>
      </c>
      <c r="B80" s="80">
        <v>1</v>
      </c>
    </row>
    <row r="81" spans="1:2" ht="135" customHeight="1" x14ac:dyDescent="0.25">
      <c r="A81" s="28" t="s">
        <v>141</v>
      </c>
      <c r="B81" s="80">
        <v>1</v>
      </c>
    </row>
    <row r="82" spans="1:2" ht="255" customHeight="1" x14ac:dyDescent="0.25">
      <c r="A82" s="28" t="s">
        <v>142</v>
      </c>
      <c r="B82" s="80">
        <v>1</v>
      </c>
    </row>
    <row r="83" spans="1:2" ht="21" customHeight="1" x14ac:dyDescent="0.35">
      <c r="A83" s="47" t="s">
        <v>30</v>
      </c>
      <c r="B83" s="48">
        <f>SUM(B78:B82)</f>
        <v>5</v>
      </c>
    </row>
    <row r="84" spans="1:2" ht="20.25" customHeight="1" x14ac:dyDescent="0.3">
      <c r="A84" s="43" t="s">
        <v>42</v>
      </c>
      <c r="B84" s="49"/>
    </row>
    <row r="85" spans="1:2" ht="14.25" customHeight="1" x14ac:dyDescent="0.25">
      <c r="A85" s="28" t="s">
        <v>143</v>
      </c>
      <c r="B85" s="80">
        <v>1</v>
      </c>
    </row>
    <row r="86" spans="1:2" ht="14.25" customHeight="1" x14ac:dyDescent="0.25">
      <c r="A86" s="28" t="s">
        <v>144</v>
      </c>
      <c r="B86" s="80">
        <v>1</v>
      </c>
    </row>
    <row r="87" spans="1:2" ht="135" customHeight="1" x14ac:dyDescent="0.25">
      <c r="A87" s="28" t="s">
        <v>145</v>
      </c>
      <c r="B87" s="80">
        <v>1</v>
      </c>
    </row>
    <row r="88" spans="1:2" ht="165" customHeight="1" x14ac:dyDescent="0.25">
      <c r="A88" s="28" t="s">
        <v>146</v>
      </c>
      <c r="B88" s="80">
        <v>1</v>
      </c>
    </row>
    <row r="89" spans="1:2" ht="210" customHeight="1" x14ac:dyDescent="0.25">
      <c r="A89" s="28" t="s">
        <v>147</v>
      </c>
      <c r="B89" s="80">
        <v>1</v>
      </c>
    </row>
    <row r="90" spans="1:2" ht="21" customHeight="1" x14ac:dyDescent="0.35">
      <c r="A90" s="47" t="s">
        <v>30</v>
      </c>
      <c r="B90" s="48">
        <f>SUM(B85:B89)</f>
        <v>5</v>
      </c>
    </row>
    <row r="91" spans="1:2" ht="56.25" customHeight="1" x14ac:dyDescent="0.25">
      <c r="A91" s="49" t="s">
        <v>43</v>
      </c>
      <c r="B91" s="49"/>
    </row>
    <row r="92" spans="1:2" ht="45" customHeight="1" x14ac:dyDescent="0.25">
      <c r="A92" s="28" t="s">
        <v>148</v>
      </c>
      <c r="B92" s="80">
        <v>1</v>
      </c>
    </row>
    <row r="93" spans="1:2" ht="75" customHeight="1" x14ac:dyDescent="0.25">
      <c r="A93" s="28" t="s">
        <v>149</v>
      </c>
      <c r="B93" s="80">
        <v>1</v>
      </c>
    </row>
    <row r="94" spans="1:2" ht="120" customHeight="1" x14ac:dyDescent="0.25">
      <c r="A94" s="28" t="s">
        <v>150</v>
      </c>
      <c r="B94" s="80">
        <v>1</v>
      </c>
    </row>
    <row r="95" spans="1:2" ht="240" customHeight="1" x14ac:dyDescent="0.25">
      <c r="A95" s="28" t="s">
        <v>151</v>
      </c>
      <c r="B95" s="80">
        <v>1</v>
      </c>
    </row>
    <row r="96" spans="1:2" ht="255" customHeight="1" x14ac:dyDescent="0.25">
      <c r="A96" s="28" t="s">
        <v>152</v>
      </c>
      <c r="B96" s="80">
        <v>1</v>
      </c>
    </row>
    <row r="97" spans="1:2" ht="21" customHeight="1" x14ac:dyDescent="0.35">
      <c r="A97" s="47" t="s">
        <v>30</v>
      </c>
      <c r="B97" s="48">
        <f>SUM(B92:B96)</f>
        <v>5</v>
      </c>
    </row>
    <row r="98" spans="1:2" ht="37.5" customHeight="1" x14ac:dyDescent="0.25">
      <c r="A98" s="49" t="s">
        <v>44</v>
      </c>
      <c r="B98" s="49"/>
    </row>
    <row r="99" spans="1:2" ht="60" customHeight="1" x14ac:dyDescent="0.25">
      <c r="A99" s="28" t="s">
        <v>153</v>
      </c>
      <c r="B99" s="80">
        <v>1</v>
      </c>
    </row>
    <row r="100" spans="1:2" ht="45" customHeight="1" x14ac:dyDescent="0.25">
      <c r="A100" s="28" t="s">
        <v>154</v>
      </c>
      <c r="B100" s="80">
        <v>1</v>
      </c>
    </row>
    <row r="101" spans="1:2" ht="90" customHeight="1" x14ac:dyDescent="0.25">
      <c r="A101" s="28" t="s">
        <v>155</v>
      </c>
      <c r="B101" s="80">
        <v>1</v>
      </c>
    </row>
    <row r="102" spans="1:2" ht="120" customHeight="1" x14ac:dyDescent="0.25">
      <c r="A102" s="28" t="s">
        <v>156</v>
      </c>
      <c r="B102" s="80">
        <v>1</v>
      </c>
    </row>
    <row r="103" spans="1:2" ht="270" customHeight="1" x14ac:dyDescent="0.25">
      <c r="A103" s="28" t="s">
        <v>157</v>
      </c>
      <c r="B103" s="80">
        <v>1</v>
      </c>
    </row>
    <row r="104" spans="1:2" ht="21" customHeight="1" x14ac:dyDescent="0.35">
      <c r="A104" s="47" t="s">
        <v>30</v>
      </c>
      <c r="B104" s="48">
        <f>SUM(B98:B103)</f>
        <v>5</v>
      </c>
    </row>
    <row r="105" spans="1:2" ht="21" customHeight="1" x14ac:dyDescent="0.35">
      <c r="A105" s="60" t="s">
        <v>45</v>
      </c>
      <c r="B105" s="61"/>
    </row>
    <row r="106" spans="1:2" ht="61.5" customHeight="1" x14ac:dyDescent="0.35">
      <c r="A106" s="28" t="s">
        <v>158</v>
      </c>
      <c r="B106" s="78">
        <v>1</v>
      </c>
    </row>
    <row r="107" spans="1:2" ht="151.5" customHeight="1" x14ac:dyDescent="0.35">
      <c r="A107" s="28" t="s">
        <v>159</v>
      </c>
      <c r="B107" s="78">
        <v>1</v>
      </c>
    </row>
    <row r="108" spans="1:2" ht="61.5" customHeight="1" x14ac:dyDescent="0.35">
      <c r="A108" s="28" t="s">
        <v>160</v>
      </c>
      <c r="B108" s="78">
        <v>1</v>
      </c>
    </row>
    <row r="109" spans="1:2" ht="106.5" customHeight="1" x14ac:dyDescent="0.35">
      <c r="A109" s="28" t="s">
        <v>161</v>
      </c>
      <c r="B109" s="78">
        <v>1</v>
      </c>
    </row>
    <row r="110" spans="1:2" ht="226.5" customHeight="1" x14ac:dyDescent="0.35">
      <c r="A110" s="28" t="s">
        <v>162</v>
      </c>
      <c r="B110" s="78">
        <v>1</v>
      </c>
    </row>
    <row r="111" spans="1:2" ht="21" customHeight="1" x14ac:dyDescent="0.35">
      <c r="A111" s="47" t="s">
        <v>30</v>
      </c>
      <c r="B111" s="48">
        <f>SUM($A106:$IV110)</f>
        <v>5</v>
      </c>
    </row>
    <row r="112" spans="1:2" ht="21" customHeight="1" x14ac:dyDescent="0.35">
      <c r="A112" s="62" t="s">
        <v>46</v>
      </c>
      <c r="B112" s="63">
        <f>SUM(B111+B104+B97+B90+B83+B76+B69)/7</f>
        <v>4.2857142857142856</v>
      </c>
    </row>
    <row r="113" spans="1:2" ht="21" customHeight="1" x14ac:dyDescent="0.35">
      <c r="A113" s="64" t="s">
        <v>47</v>
      </c>
      <c r="B113" s="65"/>
    </row>
    <row r="114" spans="1:2" ht="40.5" customHeight="1" x14ac:dyDescent="0.35">
      <c r="A114" s="60" t="s">
        <v>48</v>
      </c>
      <c r="B114" s="61"/>
    </row>
    <row r="115" spans="1:2" ht="61.5" customHeight="1" x14ac:dyDescent="0.35">
      <c r="A115" s="28" t="s">
        <v>163</v>
      </c>
      <c r="B115" s="78">
        <v>1</v>
      </c>
    </row>
    <row r="116" spans="1:2" ht="106.5" customHeight="1" x14ac:dyDescent="0.35">
      <c r="A116" s="28" t="s">
        <v>164</v>
      </c>
      <c r="B116" s="78">
        <v>1</v>
      </c>
    </row>
    <row r="117" spans="1:2" ht="151.5" customHeight="1" x14ac:dyDescent="0.35">
      <c r="A117" s="28" t="s">
        <v>165</v>
      </c>
      <c r="B117" s="78">
        <v>1</v>
      </c>
    </row>
    <row r="118" spans="1:2" ht="256.5" customHeight="1" x14ac:dyDescent="0.35">
      <c r="A118" s="28" t="s">
        <v>166</v>
      </c>
      <c r="B118" s="78">
        <v>1</v>
      </c>
    </row>
    <row r="119" spans="1:2" ht="226.5" customHeight="1" x14ac:dyDescent="0.35">
      <c r="A119" s="28" t="s">
        <v>167</v>
      </c>
      <c r="B119" s="78">
        <v>1</v>
      </c>
    </row>
    <row r="120" spans="1:2" ht="21" customHeight="1" x14ac:dyDescent="0.35">
      <c r="A120" s="47" t="s">
        <v>30</v>
      </c>
      <c r="B120" s="48">
        <f>SUM($A115:$IV119)</f>
        <v>5</v>
      </c>
    </row>
    <row r="121" spans="1:2" ht="21" customHeight="1" x14ac:dyDescent="0.35">
      <c r="A121" s="43" t="s">
        <v>49</v>
      </c>
      <c r="B121" s="61"/>
    </row>
    <row r="122" spans="1:2" ht="31.5" customHeight="1" x14ac:dyDescent="0.35">
      <c r="A122" s="28" t="s">
        <v>168</v>
      </c>
      <c r="B122" s="78">
        <v>1</v>
      </c>
    </row>
    <row r="123" spans="1:2" ht="31.5" customHeight="1" x14ac:dyDescent="0.35">
      <c r="A123" s="28" t="s">
        <v>169</v>
      </c>
      <c r="B123" s="78">
        <v>1</v>
      </c>
    </row>
    <row r="124" spans="1:2" ht="91.5" customHeight="1" x14ac:dyDescent="0.35">
      <c r="A124" s="28" t="s">
        <v>170</v>
      </c>
      <c r="B124" s="78">
        <v>1</v>
      </c>
    </row>
    <row r="125" spans="1:2" ht="166.5" customHeight="1" x14ac:dyDescent="0.35">
      <c r="A125" s="28" t="s">
        <v>171</v>
      </c>
      <c r="B125" s="78">
        <v>1</v>
      </c>
    </row>
    <row r="126" spans="1:2" ht="211.5" customHeight="1" x14ac:dyDescent="0.35">
      <c r="A126" s="28" t="s">
        <v>172</v>
      </c>
      <c r="B126" s="78">
        <v>1</v>
      </c>
    </row>
    <row r="127" spans="1:2" ht="21" customHeight="1" x14ac:dyDescent="0.35">
      <c r="A127" s="47" t="s">
        <v>30</v>
      </c>
      <c r="B127" s="48">
        <f>SUM($A122:$IV126)</f>
        <v>5</v>
      </c>
    </row>
    <row r="128" spans="1:2" ht="21" customHeight="1" x14ac:dyDescent="0.35">
      <c r="A128" s="60" t="s">
        <v>50</v>
      </c>
      <c r="B128" s="61"/>
    </row>
    <row r="129" spans="1:2" ht="46.5" customHeight="1" x14ac:dyDescent="0.35">
      <c r="A129" s="28" t="s">
        <v>173</v>
      </c>
      <c r="B129" s="78">
        <v>1</v>
      </c>
    </row>
    <row r="130" spans="1:2" ht="21" customHeight="1" x14ac:dyDescent="0.35">
      <c r="A130" s="18" t="s">
        <v>174</v>
      </c>
      <c r="B130" s="78">
        <v>1</v>
      </c>
    </row>
    <row r="131" spans="1:2" ht="91.5" customHeight="1" x14ac:dyDescent="0.35">
      <c r="A131" s="28" t="s">
        <v>175</v>
      </c>
      <c r="B131" s="78">
        <v>1</v>
      </c>
    </row>
    <row r="132" spans="1:2" ht="151.5" customHeight="1" x14ac:dyDescent="0.35">
      <c r="A132" s="28" t="s">
        <v>176</v>
      </c>
      <c r="B132" s="78">
        <v>1</v>
      </c>
    </row>
    <row r="133" spans="1:2" ht="211.5" customHeight="1" x14ac:dyDescent="0.35">
      <c r="A133" s="28" t="s">
        <v>177</v>
      </c>
      <c r="B133" s="78">
        <v>1</v>
      </c>
    </row>
    <row r="134" spans="1:2" ht="21" customHeight="1" x14ac:dyDescent="0.35">
      <c r="A134" s="47" t="s">
        <v>30</v>
      </c>
      <c r="B134" s="48">
        <f>SUM($A129:$IV133)</f>
        <v>5</v>
      </c>
    </row>
    <row r="135" spans="1:2" ht="21" customHeight="1" x14ac:dyDescent="0.35">
      <c r="A135" s="60" t="s">
        <v>51</v>
      </c>
      <c r="B135" s="61"/>
    </row>
    <row r="136" spans="1:2" ht="31.5" customHeight="1" x14ac:dyDescent="0.35">
      <c r="A136" s="28" t="s">
        <v>178</v>
      </c>
      <c r="B136" s="78">
        <v>1</v>
      </c>
    </row>
    <row r="137" spans="1:2" ht="31.5" customHeight="1" x14ac:dyDescent="0.35">
      <c r="A137" s="28" t="s">
        <v>179</v>
      </c>
      <c r="B137" s="78">
        <v>1</v>
      </c>
    </row>
    <row r="138" spans="1:2" ht="91.5" customHeight="1" x14ac:dyDescent="0.35">
      <c r="A138" s="28" t="s">
        <v>180</v>
      </c>
      <c r="B138" s="78">
        <v>1</v>
      </c>
    </row>
    <row r="139" spans="1:2" ht="204.75" customHeight="1" x14ac:dyDescent="0.35">
      <c r="A139" s="85" t="s">
        <v>181</v>
      </c>
      <c r="B139" s="78">
        <v>1</v>
      </c>
    </row>
    <row r="140" spans="1:2" ht="181.5" customHeight="1" x14ac:dyDescent="0.35">
      <c r="A140" s="28" t="s">
        <v>182</v>
      </c>
      <c r="B140" s="78">
        <v>1</v>
      </c>
    </row>
    <row r="141" spans="1:2" ht="21" customHeight="1" x14ac:dyDescent="0.35">
      <c r="A141" s="47" t="s">
        <v>30</v>
      </c>
      <c r="B141" s="48">
        <f>SUM($A136:$IV140)</f>
        <v>5</v>
      </c>
    </row>
    <row r="142" spans="1:2" ht="21" customHeight="1" x14ac:dyDescent="0.35">
      <c r="A142" s="43" t="s">
        <v>52</v>
      </c>
      <c r="B142" s="61"/>
    </row>
    <row r="143" spans="1:2" ht="47.25" customHeight="1" x14ac:dyDescent="0.35">
      <c r="A143" s="85" t="s">
        <v>183</v>
      </c>
      <c r="B143" s="78">
        <v>1</v>
      </c>
    </row>
    <row r="144" spans="1:2" ht="78.75" customHeight="1" x14ac:dyDescent="0.35">
      <c r="A144" s="85" t="s">
        <v>184</v>
      </c>
      <c r="B144" s="78">
        <v>1</v>
      </c>
    </row>
    <row r="145" spans="1:2" ht="106.5" customHeight="1" x14ac:dyDescent="0.35">
      <c r="A145" s="28" t="s">
        <v>185</v>
      </c>
      <c r="B145" s="78">
        <v>1</v>
      </c>
    </row>
    <row r="146" spans="1:2" ht="151.5" customHeight="1" x14ac:dyDescent="0.35">
      <c r="A146" s="28" t="s">
        <v>186</v>
      </c>
      <c r="B146" s="78">
        <v>1</v>
      </c>
    </row>
    <row r="147" spans="1:2" ht="211.5" customHeight="1" x14ac:dyDescent="0.35">
      <c r="A147" s="28" t="s">
        <v>187</v>
      </c>
      <c r="B147" s="78">
        <v>1</v>
      </c>
    </row>
    <row r="148" spans="1:2" ht="14.25" customHeight="1" x14ac:dyDescent="0.35">
      <c r="A148" s="47" t="s">
        <v>30</v>
      </c>
      <c r="B148" s="48">
        <f>SUM($A143:$IV147)</f>
        <v>5</v>
      </c>
    </row>
    <row r="149" spans="1:2" ht="14.25" customHeight="1" x14ac:dyDescent="0.35">
      <c r="A149" s="60" t="s">
        <v>53</v>
      </c>
      <c r="B149" s="61"/>
    </row>
    <row r="150" spans="1:2" ht="61.5" customHeight="1" x14ac:dyDescent="0.35">
      <c r="A150" s="28" t="s">
        <v>188</v>
      </c>
      <c r="B150" s="78">
        <v>1</v>
      </c>
    </row>
    <row r="151" spans="1:2" ht="21" customHeight="1" x14ac:dyDescent="0.35">
      <c r="A151" s="18" t="s">
        <v>189</v>
      </c>
      <c r="B151" s="78">
        <v>1</v>
      </c>
    </row>
    <row r="152" spans="1:2" ht="121.5" customHeight="1" x14ac:dyDescent="0.35">
      <c r="A152" s="28" t="s">
        <v>190</v>
      </c>
      <c r="B152" s="78">
        <v>1</v>
      </c>
    </row>
    <row r="153" spans="1:2" ht="121.5" customHeight="1" x14ac:dyDescent="0.35">
      <c r="A153" s="28" t="s">
        <v>191</v>
      </c>
      <c r="B153" s="78">
        <v>1</v>
      </c>
    </row>
    <row r="154" spans="1:2" ht="196.5" customHeight="1" x14ac:dyDescent="0.35">
      <c r="A154" s="28" t="s">
        <v>192</v>
      </c>
      <c r="B154" s="78">
        <v>1</v>
      </c>
    </row>
    <row r="155" spans="1:2" ht="21" customHeight="1" x14ac:dyDescent="0.35">
      <c r="A155" s="47" t="s">
        <v>30</v>
      </c>
      <c r="B155" s="48">
        <f>SUM($A150:$IV154)</f>
        <v>5</v>
      </c>
    </row>
    <row r="156" spans="1:2" ht="40.5" customHeight="1" x14ac:dyDescent="0.35">
      <c r="A156" s="60" t="s">
        <v>54</v>
      </c>
      <c r="B156" s="61"/>
    </row>
    <row r="157" spans="1:2" ht="31.5" customHeight="1" x14ac:dyDescent="0.35">
      <c r="A157" s="28" t="s">
        <v>193</v>
      </c>
      <c r="B157" s="78"/>
    </row>
    <row r="158" spans="1:2" ht="31.5" customHeight="1" x14ac:dyDescent="0.35">
      <c r="A158" s="28" t="s">
        <v>194</v>
      </c>
      <c r="B158" s="78"/>
    </row>
    <row r="159" spans="1:2" ht="76.5" customHeight="1" x14ac:dyDescent="0.35">
      <c r="A159" s="28" t="s">
        <v>195</v>
      </c>
      <c r="B159" s="78"/>
    </row>
    <row r="160" spans="1:2" ht="106.5" customHeight="1" x14ac:dyDescent="0.35">
      <c r="A160" s="28" t="s">
        <v>196</v>
      </c>
      <c r="B160" s="78"/>
    </row>
    <row r="161" spans="1:2" ht="136.5" customHeight="1" x14ac:dyDescent="0.35">
      <c r="A161" s="28" t="s">
        <v>197</v>
      </c>
      <c r="B161" s="78">
        <v>0</v>
      </c>
    </row>
    <row r="162" spans="1:2" ht="21" customHeight="1" x14ac:dyDescent="0.35">
      <c r="A162" s="47" t="s">
        <v>30</v>
      </c>
      <c r="B162" s="48">
        <f>SUM($A157:$IV161)</f>
        <v>0</v>
      </c>
    </row>
    <row r="163" spans="1:2" ht="21" customHeight="1" x14ac:dyDescent="0.35">
      <c r="A163" s="62" t="s">
        <v>55</v>
      </c>
      <c r="B163" s="63">
        <f>SUM(B162+B155+B148+B141+B134+B127+B120)/7</f>
        <v>4.2857142857142856</v>
      </c>
    </row>
    <row r="164" spans="1:2" ht="21" customHeight="1" x14ac:dyDescent="0.35">
      <c r="A164" s="64" t="s">
        <v>56</v>
      </c>
      <c r="B164" s="65"/>
    </row>
    <row r="165" spans="1:2" ht="21" customHeight="1" x14ac:dyDescent="0.35">
      <c r="A165" s="60" t="s">
        <v>57</v>
      </c>
      <c r="B165" s="61"/>
    </row>
    <row r="166" spans="1:2" ht="31.5" customHeight="1" x14ac:dyDescent="0.35">
      <c r="A166" s="28" t="s">
        <v>198</v>
      </c>
      <c r="B166" s="78">
        <v>1</v>
      </c>
    </row>
    <row r="167" spans="1:2" ht="31.5" customHeight="1" x14ac:dyDescent="0.35">
      <c r="A167" s="28" t="s">
        <v>199</v>
      </c>
      <c r="B167" s="78">
        <v>1</v>
      </c>
    </row>
    <row r="168" spans="1:2" ht="106.5" customHeight="1" x14ac:dyDescent="0.35">
      <c r="A168" s="28" t="s">
        <v>200</v>
      </c>
      <c r="B168" s="78">
        <v>1</v>
      </c>
    </row>
    <row r="169" spans="1:2" ht="151.5" customHeight="1" x14ac:dyDescent="0.35">
      <c r="A169" s="28" t="s">
        <v>201</v>
      </c>
      <c r="B169" s="78">
        <v>1</v>
      </c>
    </row>
    <row r="170" spans="1:2" ht="181.5" customHeight="1" x14ac:dyDescent="0.35">
      <c r="A170" s="28" t="s">
        <v>202</v>
      </c>
      <c r="B170" s="78">
        <v>1</v>
      </c>
    </row>
    <row r="171" spans="1:2" ht="21" customHeight="1" x14ac:dyDescent="0.35">
      <c r="A171" s="66" t="s">
        <v>30</v>
      </c>
      <c r="B171" s="48">
        <f>SUM($A166:$IV170)</f>
        <v>5</v>
      </c>
    </row>
    <row r="172" spans="1:2" ht="21" customHeight="1" x14ac:dyDescent="0.35">
      <c r="A172" s="60" t="s">
        <v>58</v>
      </c>
      <c r="B172" s="61"/>
    </row>
    <row r="173" spans="1:2" ht="14.25" customHeight="1" x14ac:dyDescent="0.35">
      <c r="A173" s="28" t="s">
        <v>203</v>
      </c>
      <c r="B173" s="78">
        <v>1</v>
      </c>
    </row>
    <row r="174" spans="1:2" ht="14.25" customHeight="1" x14ac:dyDescent="0.35">
      <c r="A174" s="28" t="s">
        <v>204</v>
      </c>
      <c r="B174" s="78">
        <v>1</v>
      </c>
    </row>
    <row r="175" spans="1:2" ht="91.5" customHeight="1" x14ac:dyDescent="0.35">
      <c r="A175" s="28" t="s">
        <v>205</v>
      </c>
      <c r="B175" s="78">
        <v>1</v>
      </c>
    </row>
    <row r="176" spans="1:2" ht="106.5" customHeight="1" x14ac:dyDescent="0.35">
      <c r="A176" s="28" t="s">
        <v>206</v>
      </c>
      <c r="B176" s="78">
        <v>1</v>
      </c>
    </row>
    <row r="177" spans="1:2" ht="136.5" customHeight="1" x14ac:dyDescent="0.35">
      <c r="A177" s="28" t="s">
        <v>207</v>
      </c>
      <c r="B177" s="78">
        <v>1</v>
      </c>
    </row>
    <row r="178" spans="1:2" ht="21" customHeight="1" x14ac:dyDescent="0.35">
      <c r="A178" s="66" t="s">
        <v>30</v>
      </c>
      <c r="B178" s="48">
        <f>SUM($A173:$IV177)</f>
        <v>5</v>
      </c>
    </row>
    <row r="179" spans="1:2" ht="21" customHeight="1" x14ac:dyDescent="0.35">
      <c r="A179" s="43" t="s">
        <v>59</v>
      </c>
      <c r="B179" s="61"/>
    </row>
    <row r="180" spans="1:2" ht="61.5" customHeight="1" x14ac:dyDescent="0.35">
      <c r="A180" s="28" t="s">
        <v>208</v>
      </c>
      <c r="B180" s="78">
        <v>1</v>
      </c>
    </row>
    <row r="181" spans="1:2" ht="31.5" customHeight="1" x14ac:dyDescent="0.35">
      <c r="A181" s="28" t="s">
        <v>209</v>
      </c>
      <c r="B181" s="78">
        <v>1</v>
      </c>
    </row>
    <row r="182" spans="1:2" ht="151.5" customHeight="1" x14ac:dyDescent="0.35">
      <c r="A182" s="28" t="s">
        <v>210</v>
      </c>
      <c r="B182" s="78">
        <v>1</v>
      </c>
    </row>
    <row r="183" spans="1:2" ht="181.5" customHeight="1" x14ac:dyDescent="0.35">
      <c r="A183" s="28" t="s">
        <v>211</v>
      </c>
      <c r="B183" s="78">
        <v>1</v>
      </c>
    </row>
    <row r="184" spans="1:2" ht="151.5" customHeight="1" x14ac:dyDescent="0.35">
      <c r="A184" s="28" t="s">
        <v>212</v>
      </c>
      <c r="B184" s="78">
        <v>1</v>
      </c>
    </row>
    <row r="185" spans="1:2" ht="21" customHeight="1" x14ac:dyDescent="0.35">
      <c r="A185" s="47" t="s">
        <v>30</v>
      </c>
      <c r="B185" s="48">
        <f>SUM($A180:$IV184)</f>
        <v>5</v>
      </c>
    </row>
    <row r="186" spans="1:2" ht="21" customHeight="1" x14ac:dyDescent="0.35">
      <c r="A186" s="43" t="s">
        <v>60</v>
      </c>
      <c r="B186" s="61"/>
    </row>
    <row r="187" spans="1:2" ht="14.25" customHeight="1" x14ac:dyDescent="0.35">
      <c r="A187" s="28" t="s">
        <v>213</v>
      </c>
      <c r="B187" s="78">
        <v>1</v>
      </c>
    </row>
    <row r="188" spans="1:2" ht="14.25" customHeight="1" x14ac:dyDescent="0.35">
      <c r="A188" s="28" t="s">
        <v>214</v>
      </c>
      <c r="B188" s="78">
        <v>1</v>
      </c>
    </row>
    <row r="189" spans="1:2" ht="136.5" customHeight="1" x14ac:dyDescent="0.35">
      <c r="A189" s="28" t="s">
        <v>215</v>
      </c>
      <c r="B189" s="78">
        <v>1</v>
      </c>
    </row>
    <row r="190" spans="1:2" ht="136.5" customHeight="1" x14ac:dyDescent="0.35">
      <c r="A190" s="28" t="s">
        <v>216</v>
      </c>
      <c r="B190" s="78">
        <v>1</v>
      </c>
    </row>
    <row r="191" spans="1:2" ht="151.5" customHeight="1" x14ac:dyDescent="0.35">
      <c r="A191" s="28" t="s">
        <v>217</v>
      </c>
      <c r="B191" s="78"/>
    </row>
    <row r="192" spans="1:2" ht="21" customHeight="1" x14ac:dyDescent="0.35">
      <c r="A192" s="47" t="s">
        <v>30</v>
      </c>
      <c r="B192" s="48">
        <f>SUM($A187:$IV191)</f>
        <v>4</v>
      </c>
    </row>
    <row r="193" spans="1:2" ht="21" customHeight="1" x14ac:dyDescent="0.35">
      <c r="A193" s="43" t="s">
        <v>61</v>
      </c>
      <c r="B193" s="61"/>
    </row>
    <row r="194" spans="1:2" ht="76.5" customHeight="1" x14ac:dyDescent="0.35">
      <c r="A194" s="28" t="s">
        <v>218</v>
      </c>
      <c r="B194" s="78">
        <v>1</v>
      </c>
    </row>
    <row r="195" spans="1:2" ht="31.5" customHeight="1" x14ac:dyDescent="0.35">
      <c r="A195" s="28" t="s">
        <v>219</v>
      </c>
      <c r="B195" s="78">
        <v>1</v>
      </c>
    </row>
    <row r="196" spans="1:2" ht="181.5" customHeight="1" x14ac:dyDescent="0.35">
      <c r="A196" s="28" t="s">
        <v>220</v>
      </c>
      <c r="B196" s="78">
        <v>1</v>
      </c>
    </row>
    <row r="197" spans="1:2" ht="166.5" customHeight="1" x14ac:dyDescent="0.35">
      <c r="A197" s="28" t="s">
        <v>221</v>
      </c>
      <c r="B197" s="78">
        <v>1</v>
      </c>
    </row>
    <row r="198" spans="1:2" ht="226.5" customHeight="1" x14ac:dyDescent="0.35">
      <c r="A198" s="28" t="s">
        <v>222</v>
      </c>
      <c r="B198" s="78">
        <v>1</v>
      </c>
    </row>
    <row r="199" spans="1:2" ht="21" customHeight="1" x14ac:dyDescent="0.35">
      <c r="A199" s="47" t="s">
        <v>30</v>
      </c>
      <c r="B199" s="48">
        <f>SUM($A194:$IV198)</f>
        <v>5</v>
      </c>
    </row>
    <row r="200" spans="1:2" ht="21" customHeight="1" x14ac:dyDescent="0.35">
      <c r="A200" s="43" t="s">
        <v>62</v>
      </c>
      <c r="B200" s="67"/>
    </row>
    <row r="201" spans="1:2" ht="46.5" customHeight="1" x14ac:dyDescent="0.35">
      <c r="A201" s="28" t="s">
        <v>223</v>
      </c>
      <c r="B201" s="78">
        <v>1</v>
      </c>
    </row>
    <row r="202" spans="1:2" ht="21" customHeight="1" x14ac:dyDescent="0.35">
      <c r="A202" s="18" t="s">
        <v>224</v>
      </c>
      <c r="B202" s="78">
        <v>1</v>
      </c>
    </row>
    <row r="203" spans="1:2" ht="91.5" customHeight="1" x14ac:dyDescent="0.35">
      <c r="A203" s="28" t="s">
        <v>225</v>
      </c>
      <c r="B203" s="78">
        <v>1</v>
      </c>
    </row>
    <row r="204" spans="1:2" ht="121.5" customHeight="1" x14ac:dyDescent="0.35">
      <c r="A204" s="28" t="s">
        <v>226</v>
      </c>
      <c r="B204" s="86">
        <v>1</v>
      </c>
    </row>
    <row r="205" spans="1:2" ht="121.5" customHeight="1" x14ac:dyDescent="0.35">
      <c r="A205" s="28" t="s">
        <v>227</v>
      </c>
      <c r="B205" s="78">
        <v>1</v>
      </c>
    </row>
    <row r="206" spans="1:2" ht="21" customHeight="1" x14ac:dyDescent="0.35">
      <c r="A206" s="47" t="s">
        <v>30</v>
      </c>
      <c r="B206" s="48">
        <f>SUM($A201:$IV205)</f>
        <v>5</v>
      </c>
    </row>
    <row r="207" spans="1:2" ht="20.25" customHeight="1" x14ac:dyDescent="0.3">
      <c r="A207" s="43" t="s">
        <v>63</v>
      </c>
      <c r="B207" s="68"/>
    </row>
    <row r="208" spans="1:2" ht="46.5" customHeight="1" x14ac:dyDescent="0.35">
      <c r="A208" s="28" t="s">
        <v>228</v>
      </c>
      <c r="B208" s="78">
        <v>1</v>
      </c>
    </row>
    <row r="209" spans="1:2" ht="46.5" customHeight="1" x14ac:dyDescent="0.35">
      <c r="A209" s="28" t="s">
        <v>229</v>
      </c>
      <c r="B209" s="78">
        <v>1</v>
      </c>
    </row>
    <row r="210" spans="1:2" ht="136.5" customHeight="1" x14ac:dyDescent="0.35">
      <c r="A210" s="28" t="s">
        <v>230</v>
      </c>
      <c r="B210" s="78">
        <v>1</v>
      </c>
    </row>
    <row r="211" spans="1:2" ht="106.5" customHeight="1" x14ac:dyDescent="0.35">
      <c r="A211" s="28" t="s">
        <v>231</v>
      </c>
      <c r="B211" s="78">
        <v>1</v>
      </c>
    </row>
    <row r="212" spans="1:2" ht="61.5" customHeight="1" x14ac:dyDescent="0.35">
      <c r="A212" s="28" t="s">
        <v>232</v>
      </c>
      <c r="B212" s="78">
        <v>1</v>
      </c>
    </row>
    <row r="213" spans="1:2" ht="21" customHeight="1" x14ac:dyDescent="0.35">
      <c r="A213" s="69" t="s">
        <v>30</v>
      </c>
      <c r="B213" s="48">
        <f>SUM($A208:$IV212)</f>
        <v>5</v>
      </c>
    </row>
    <row r="214" spans="1:2" ht="40.5" customHeight="1" x14ac:dyDescent="0.35">
      <c r="A214" s="70" t="s">
        <v>64</v>
      </c>
      <c r="B214" s="62">
        <f>SUM(B213+B206+B199+B192+B185+B178+B171)/7</f>
        <v>4.8571428571428568</v>
      </c>
    </row>
    <row r="215" spans="1:2" ht="21" customHeight="1" x14ac:dyDescent="0.35">
      <c r="A215" s="71" t="s">
        <v>65</v>
      </c>
      <c r="B215" s="65"/>
    </row>
    <row r="216" spans="1:2" ht="20.25" customHeight="1" x14ac:dyDescent="0.3">
      <c r="A216" s="43" t="s">
        <v>66</v>
      </c>
      <c r="B216" s="87"/>
    </row>
    <row r="217" spans="1:2" ht="61.5" customHeight="1" x14ac:dyDescent="0.35">
      <c r="A217" s="28" t="s">
        <v>233</v>
      </c>
      <c r="B217" s="78">
        <v>1</v>
      </c>
    </row>
    <row r="218" spans="1:2" ht="46.5" customHeight="1" x14ac:dyDescent="0.35">
      <c r="A218" s="28" t="s">
        <v>234</v>
      </c>
      <c r="B218" s="78">
        <v>1</v>
      </c>
    </row>
    <row r="219" spans="1:2" ht="76.5" customHeight="1" x14ac:dyDescent="0.35">
      <c r="A219" s="28" t="s">
        <v>235</v>
      </c>
      <c r="B219" s="78">
        <v>1</v>
      </c>
    </row>
    <row r="220" spans="1:2" ht="166.5" customHeight="1" x14ac:dyDescent="0.35">
      <c r="A220" s="28" t="s">
        <v>236</v>
      </c>
      <c r="B220" s="78">
        <v>1</v>
      </c>
    </row>
    <row r="221" spans="1:2" ht="91.5" customHeight="1" x14ac:dyDescent="0.35">
      <c r="A221" s="28" t="s">
        <v>237</v>
      </c>
      <c r="B221" s="78">
        <v>1</v>
      </c>
    </row>
    <row r="222" spans="1:2" ht="21" customHeight="1" x14ac:dyDescent="0.35">
      <c r="A222" s="50" t="s">
        <v>30</v>
      </c>
      <c r="B222" s="51">
        <f>SUM($A217:$IV221)</f>
        <v>5</v>
      </c>
    </row>
    <row r="223" spans="1:2" ht="40.5" customHeight="1" x14ac:dyDescent="0.35">
      <c r="A223" s="60" t="s">
        <v>67</v>
      </c>
      <c r="B223" s="61"/>
    </row>
    <row r="224" spans="1:2" ht="61.5" customHeight="1" x14ac:dyDescent="0.35">
      <c r="A224" s="28" t="s">
        <v>238</v>
      </c>
      <c r="B224" s="78">
        <v>1</v>
      </c>
    </row>
    <row r="225" spans="1:2" ht="91.5" customHeight="1" x14ac:dyDescent="0.35">
      <c r="A225" s="28" t="s">
        <v>239</v>
      </c>
      <c r="B225" s="78">
        <v>1</v>
      </c>
    </row>
    <row r="226" spans="1:2" ht="91.5" customHeight="1" x14ac:dyDescent="0.35">
      <c r="A226" s="28" t="s">
        <v>240</v>
      </c>
      <c r="B226" s="78">
        <v>1</v>
      </c>
    </row>
    <row r="227" spans="1:2" ht="91.5" customHeight="1" x14ac:dyDescent="0.35">
      <c r="A227" s="28" t="s">
        <v>241</v>
      </c>
      <c r="B227" s="78">
        <v>1</v>
      </c>
    </row>
    <row r="228" spans="1:2" ht="91.5" customHeight="1" x14ac:dyDescent="0.35">
      <c r="A228" s="28" t="s">
        <v>242</v>
      </c>
      <c r="B228" s="78">
        <v>1</v>
      </c>
    </row>
    <row r="229" spans="1:2" ht="21" customHeight="1" x14ac:dyDescent="0.35">
      <c r="A229" s="47" t="s">
        <v>30</v>
      </c>
      <c r="B229" s="48">
        <f>SUM($A224:$IV228)</f>
        <v>5</v>
      </c>
    </row>
    <row r="230" spans="1:2" ht="60.75" customHeight="1" x14ac:dyDescent="0.35">
      <c r="A230" s="60" t="s">
        <v>68</v>
      </c>
      <c r="B230" s="61"/>
    </row>
    <row r="231" spans="1:2" ht="61.5" customHeight="1" x14ac:dyDescent="0.35">
      <c r="A231" s="28" t="s">
        <v>243</v>
      </c>
      <c r="B231" s="78">
        <v>1</v>
      </c>
    </row>
    <row r="232" spans="1:2" ht="46.5" customHeight="1" x14ac:dyDescent="0.35">
      <c r="A232" s="28" t="s">
        <v>244</v>
      </c>
      <c r="B232" s="78">
        <v>1</v>
      </c>
    </row>
    <row r="233" spans="1:2" ht="157.5" customHeight="1" x14ac:dyDescent="0.35">
      <c r="A233" s="85" t="s">
        <v>245</v>
      </c>
      <c r="B233" s="78">
        <v>1</v>
      </c>
    </row>
    <row r="234" spans="1:2" ht="157.5" customHeight="1" x14ac:dyDescent="0.35">
      <c r="A234" s="85" t="s">
        <v>246</v>
      </c>
      <c r="B234" s="78">
        <v>1</v>
      </c>
    </row>
    <row r="235" spans="1:2" ht="252" customHeight="1" x14ac:dyDescent="0.35">
      <c r="A235" s="85" t="s">
        <v>247</v>
      </c>
      <c r="B235" s="78">
        <v>1</v>
      </c>
    </row>
    <row r="236" spans="1:2" ht="21" customHeight="1" x14ac:dyDescent="0.35">
      <c r="A236" s="47" t="s">
        <v>30</v>
      </c>
      <c r="B236" s="48">
        <f>SUM($A231:$IV235)</f>
        <v>5</v>
      </c>
    </row>
    <row r="237" spans="1:2" ht="21" customHeight="1" x14ac:dyDescent="0.35">
      <c r="A237" s="60" t="s">
        <v>69</v>
      </c>
      <c r="B237" s="61"/>
    </row>
    <row r="238" spans="1:2" ht="61.5" customHeight="1" x14ac:dyDescent="0.35">
      <c r="A238" s="28" t="s">
        <v>248</v>
      </c>
      <c r="B238" s="78">
        <v>1</v>
      </c>
    </row>
    <row r="239" spans="1:2" ht="61.5" customHeight="1" x14ac:dyDescent="0.35">
      <c r="A239" s="28" t="s">
        <v>249</v>
      </c>
      <c r="B239" s="78">
        <v>1</v>
      </c>
    </row>
    <row r="240" spans="1:2" ht="91.5" customHeight="1" x14ac:dyDescent="0.35">
      <c r="A240" s="28" t="s">
        <v>250</v>
      </c>
      <c r="B240" s="78">
        <v>1</v>
      </c>
    </row>
    <row r="241" spans="1:2" ht="166.5" customHeight="1" x14ac:dyDescent="0.35">
      <c r="A241" s="28" t="s">
        <v>251</v>
      </c>
      <c r="B241" s="78">
        <v>1</v>
      </c>
    </row>
    <row r="242" spans="1:2" ht="151.5" customHeight="1" x14ac:dyDescent="0.35">
      <c r="A242" s="28" t="s">
        <v>252</v>
      </c>
      <c r="B242" s="78">
        <v>1</v>
      </c>
    </row>
    <row r="243" spans="1:2" ht="21" customHeight="1" x14ac:dyDescent="0.35">
      <c r="A243" s="47" t="s">
        <v>30</v>
      </c>
      <c r="B243" s="48">
        <f>SUM($A238:$IV242)</f>
        <v>5</v>
      </c>
    </row>
    <row r="244" spans="1:2" ht="21" customHeight="1" x14ac:dyDescent="0.35">
      <c r="A244" s="60" t="s">
        <v>70</v>
      </c>
      <c r="B244" s="61"/>
    </row>
    <row r="245" spans="1:2" ht="46.5" customHeight="1" x14ac:dyDescent="0.35">
      <c r="A245" s="28" t="s">
        <v>253</v>
      </c>
      <c r="B245" s="78">
        <v>1</v>
      </c>
    </row>
    <row r="246" spans="1:2" ht="21" customHeight="1" x14ac:dyDescent="0.35">
      <c r="A246" s="18" t="s">
        <v>254</v>
      </c>
      <c r="B246" s="78">
        <v>1</v>
      </c>
    </row>
    <row r="247" spans="1:2" ht="61.5" customHeight="1" x14ac:dyDescent="0.25">
      <c r="A247" s="28" t="s">
        <v>255</v>
      </c>
      <c r="B247" s="16">
        <v>1</v>
      </c>
    </row>
    <row r="248" spans="1:2" ht="106.5" customHeight="1" x14ac:dyDescent="0.35">
      <c r="A248" s="28" t="s">
        <v>256</v>
      </c>
      <c r="B248" s="78">
        <v>1</v>
      </c>
    </row>
    <row r="249" spans="1:2" ht="106.5" customHeight="1" x14ac:dyDescent="0.35">
      <c r="A249" s="28" t="s">
        <v>257</v>
      </c>
      <c r="B249" s="78">
        <v>1</v>
      </c>
    </row>
    <row r="250" spans="1:2" ht="21" customHeight="1" x14ac:dyDescent="0.35">
      <c r="A250" s="47" t="s">
        <v>30</v>
      </c>
      <c r="B250" s="48">
        <f>SUM($A245:$IV249)</f>
        <v>5</v>
      </c>
    </row>
    <row r="251" spans="1:2" ht="21" customHeight="1" x14ac:dyDescent="0.35">
      <c r="A251" s="60" t="s">
        <v>71</v>
      </c>
      <c r="B251" s="61"/>
    </row>
    <row r="252" spans="1:2" ht="47.25" customHeight="1" x14ac:dyDescent="0.35">
      <c r="A252" s="85" t="s">
        <v>258</v>
      </c>
      <c r="B252" s="78">
        <v>1</v>
      </c>
    </row>
    <row r="253" spans="1:2" ht="151.5" customHeight="1" x14ac:dyDescent="0.35">
      <c r="A253" s="28" t="s">
        <v>259</v>
      </c>
      <c r="B253" s="78">
        <v>1</v>
      </c>
    </row>
    <row r="254" spans="1:2" ht="61.5" customHeight="1" x14ac:dyDescent="0.35">
      <c r="A254" s="28" t="s">
        <v>260</v>
      </c>
      <c r="B254" s="78">
        <v>1</v>
      </c>
    </row>
    <row r="255" spans="1:2" ht="76.5" customHeight="1" x14ac:dyDescent="0.35">
      <c r="A255" s="28" t="s">
        <v>261</v>
      </c>
      <c r="B255" s="78">
        <v>1</v>
      </c>
    </row>
    <row r="256" spans="1:2" ht="181.5" customHeight="1" x14ac:dyDescent="0.35">
      <c r="A256" s="28" t="s">
        <v>262</v>
      </c>
      <c r="B256" s="78">
        <v>1</v>
      </c>
    </row>
    <row r="257" spans="1:2" ht="21" customHeight="1" x14ac:dyDescent="0.35">
      <c r="A257" s="47" t="s">
        <v>30</v>
      </c>
      <c r="B257" s="48">
        <f>SUM($A252:$IV256)</f>
        <v>5</v>
      </c>
    </row>
    <row r="258" spans="1:2" ht="21" customHeight="1" x14ac:dyDescent="0.35">
      <c r="A258" s="72" t="s">
        <v>72</v>
      </c>
      <c r="B258" s="62">
        <f>SUM(B257+B250+B243+B236+B229+B222)/7</f>
        <v>4.2857142857142856</v>
      </c>
    </row>
    <row r="259" spans="1:2" ht="21" customHeight="1" x14ac:dyDescent="0.35">
      <c r="A259" s="73" t="s">
        <v>73</v>
      </c>
      <c r="B259" s="74">
        <f>SUM(B258+B214+B163+B112+B61)/5</f>
        <v>4.4571428571428573</v>
      </c>
    </row>
    <row r="260" spans="1:2" ht="21" customHeight="1" x14ac:dyDescent="0.35">
      <c r="A260" s="75" t="s">
        <v>74</v>
      </c>
      <c r="B260" s="65"/>
    </row>
    <row r="261" spans="1:2" ht="21" customHeight="1" x14ac:dyDescent="0.35">
      <c r="A261" s="88" t="s">
        <v>75</v>
      </c>
      <c r="B261" s="89"/>
    </row>
    <row r="262" spans="1:2" ht="31.5" customHeight="1" x14ac:dyDescent="0.35">
      <c r="A262" s="28" t="s">
        <v>263</v>
      </c>
      <c r="B262" s="78">
        <v>1</v>
      </c>
    </row>
    <row r="263" spans="1:2" ht="21" customHeight="1" x14ac:dyDescent="0.35">
      <c r="A263" s="18" t="s">
        <v>264</v>
      </c>
      <c r="B263" s="78">
        <v>1</v>
      </c>
    </row>
    <row r="264" spans="1:2" ht="121.5" customHeight="1" x14ac:dyDescent="0.35">
      <c r="A264" s="28" t="s">
        <v>265</v>
      </c>
      <c r="B264" s="78">
        <v>1</v>
      </c>
    </row>
    <row r="265" spans="1:2" ht="166.5" customHeight="1" x14ac:dyDescent="0.35">
      <c r="A265" s="28" t="s">
        <v>266</v>
      </c>
      <c r="B265" s="78">
        <v>1</v>
      </c>
    </row>
    <row r="266" spans="1:2" ht="61.5" customHeight="1" x14ac:dyDescent="0.35">
      <c r="A266" s="28" t="s">
        <v>267</v>
      </c>
      <c r="B266" s="78">
        <v>1</v>
      </c>
    </row>
    <row r="267" spans="1:2" ht="21" customHeight="1" x14ac:dyDescent="0.35">
      <c r="A267" s="47" t="s">
        <v>30</v>
      </c>
      <c r="B267" s="48">
        <f>SUM($A262:$IV266)</f>
        <v>5</v>
      </c>
    </row>
    <row r="268" spans="1:2" ht="21" customHeight="1" x14ac:dyDescent="0.35">
      <c r="A268" s="90" t="s">
        <v>76</v>
      </c>
      <c r="B268" s="91"/>
    </row>
    <row r="269" spans="1:2" ht="136.5" customHeight="1" x14ac:dyDescent="0.35">
      <c r="A269" s="28" t="s">
        <v>268</v>
      </c>
      <c r="B269" s="78">
        <v>1</v>
      </c>
    </row>
    <row r="270" spans="1:2" ht="211.5" customHeight="1" x14ac:dyDescent="0.35">
      <c r="A270" s="28" t="s">
        <v>269</v>
      </c>
      <c r="B270" s="78">
        <v>1</v>
      </c>
    </row>
    <row r="271" spans="1:2" ht="286.5" customHeight="1" x14ac:dyDescent="0.35">
      <c r="A271" s="28" t="s">
        <v>270</v>
      </c>
      <c r="B271" s="78">
        <v>1</v>
      </c>
    </row>
    <row r="272" spans="1:2" ht="256.5" customHeight="1" x14ac:dyDescent="0.35">
      <c r="A272" s="28" t="s">
        <v>271</v>
      </c>
      <c r="B272" s="78">
        <v>0</v>
      </c>
    </row>
    <row r="273" spans="1:2" ht="301.5" customHeight="1" x14ac:dyDescent="0.35">
      <c r="A273" s="28" t="s">
        <v>272</v>
      </c>
      <c r="B273" s="78">
        <v>0</v>
      </c>
    </row>
    <row r="274" spans="1:2" ht="21" customHeight="1" x14ac:dyDescent="0.35">
      <c r="A274" s="47" t="s">
        <v>30</v>
      </c>
      <c r="B274" s="48">
        <f>SUM($A269:$IV273)</f>
        <v>3</v>
      </c>
    </row>
    <row r="275" spans="1:2" ht="21" customHeight="1" x14ac:dyDescent="0.35">
      <c r="A275" s="90" t="s">
        <v>77</v>
      </c>
      <c r="B275" s="91"/>
    </row>
    <row r="276" spans="1:2" ht="46.5" customHeight="1" x14ac:dyDescent="0.35">
      <c r="A276" s="28" t="s">
        <v>273</v>
      </c>
      <c r="B276" s="78">
        <v>1</v>
      </c>
    </row>
    <row r="277" spans="1:2" ht="76.5" customHeight="1" x14ac:dyDescent="0.35">
      <c r="A277" s="28" t="s">
        <v>274</v>
      </c>
      <c r="B277" s="78">
        <v>1</v>
      </c>
    </row>
    <row r="278" spans="1:2" ht="151.5" customHeight="1" x14ac:dyDescent="0.35">
      <c r="A278" s="28" t="s">
        <v>275</v>
      </c>
      <c r="B278" s="78">
        <v>1</v>
      </c>
    </row>
    <row r="279" spans="1:2" ht="181.5" customHeight="1" x14ac:dyDescent="0.35">
      <c r="A279" s="28" t="s">
        <v>276</v>
      </c>
      <c r="B279" s="78">
        <v>1</v>
      </c>
    </row>
    <row r="280" spans="1:2" ht="211.5" customHeight="1" x14ac:dyDescent="0.35">
      <c r="A280" s="28" t="s">
        <v>277</v>
      </c>
      <c r="B280" s="78">
        <v>1</v>
      </c>
    </row>
    <row r="281" spans="1:2" ht="21" customHeight="1" x14ac:dyDescent="0.35">
      <c r="A281" s="47" t="s">
        <v>30</v>
      </c>
      <c r="B281" s="48">
        <f>SUM($A276:$IV280)</f>
        <v>5</v>
      </c>
    </row>
    <row r="282" spans="1:2" ht="21" customHeight="1" x14ac:dyDescent="0.35">
      <c r="A282" s="92" t="s">
        <v>78</v>
      </c>
      <c r="B282" s="91"/>
    </row>
    <row r="283" spans="1:2" ht="91.5" customHeight="1" x14ac:dyDescent="0.35">
      <c r="A283" s="28" t="s">
        <v>278</v>
      </c>
      <c r="B283" s="78">
        <v>1</v>
      </c>
    </row>
    <row r="284" spans="1:2" ht="61.5" customHeight="1" x14ac:dyDescent="0.35">
      <c r="A284" s="28" t="s">
        <v>279</v>
      </c>
      <c r="B284" s="78">
        <v>1</v>
      </c>
    </row>
    <row r="285" spans="1:2" ht="91.5" customHeight="1" x14ac:dyDescent="0.35">
      <c r="A285" s="28" t="s">
        <v>280</v>
      </c>
      <c r="B285" s="78">
        <v>1</v>
      </c>
    </row>
    <row r="286" spans="1:2" ht="121.5" customHeight="1" x14ac:dyDescent="0.35">
      <c r="A286" s="28" t="s">
        <v>281</v>
      </c>
      <c r="B286" s="78">
        <v>1</v>
      </c>
    </row>
    <row r="287" spans="1:2" ht="166.5" customHeight="1" x14ac:dyDescent="0.35">
      <c r="A287" s="28" t="s">
        <v>282</v>
      </c>
      <c r="B287" s="78">
        <v>1</v>
      </c>
    </row>
    <row r="288" spans="1:2" ht="21" customHeight="1" x14ac:dyDescent="0.35">
      <c r="A288" s="47" t="s">
        <v>30</v>
      </c>
      <c r="B288" s="48">
        <f>SUM(A283:B287)</f>
        <v>5</v>
      </c>
    </row>
    <row r="289" spans="1:2" ht="21" customHeight="1" x14ac:dyDescent="0.35">
      <c r="A289" s="93" t="s">
        <v>79</v>
      </c>
      <c r="B289" s="91"/>
    </row>
    <row r="290" spans="1:2" ht="76.5" customHeight="1" x14ac:dyDescent="0.35">
      <c r="A290" s="28" t="s">
        <v>283</v>
      </c>
      <c r="B290" s="78">
        <v>1</v>
      </c>
    </row>
    <row r="291" spans="1:2" ht="61.5" customHeight="1" x14ac:dyDescent="0.35">
      <c r="A291" s="28" t="s">
        <v>284</v>
      </c>
      <c r="B291" s="78">
        <v>1</v>
      </c>
    </row>
    <row r="292" spans="1:2" ht="121.5" customHeight="1" x14ac:dyDescent="0.35">
      <c r="A292" s="28" t="s">
        <v>285</v>
      </c>
      <c r="B292" s="78">
        <v>1</v>
      </c>
    </row>
    <row r="293" spans="1:2" ht="151.5" customHeight="1" x14ac:dyDescent="0.35">
      <c r="A293" s="28" t="s">
        <v>286</v>
      </c>
      <c r="B293" s="78">
        <v>1</v>
      </c>
    </row>
    <row r="294" spans="1:2" ht="181.5" customHeight="1" x14ac:dyDescent="0.35">
      <c r="A294" s="28" t="s">
        <v>287</v>
      </c>
      <c r="B294" s="78">
        <v>1</v>
      </c>
    </row>
    <row r="295" spans="1:2" ht="21" customHeight="1" x14ac:dyDescent="0.35">
      <c r="A295" s="47" t="s">
        <v>30</v>
      </c>
      <c r="B295" s="48">
        <f>SUM($A290:$IV294)</f>
        <v>5</v>
      </c>
    </row>
    <row r="296" spans="1:2" ht="21" customHeight="1" x14ac:dyDescent="0.35">
      <c r="A296" s="90" t="s">
        <v>80</v>
      </c>
      <c r="B296" s="91"/>
    </row>
    <row r="297" spans="1:2" ht="31.5" customHeight="1" x14ac:dyDescent="0.35">
      <c r="A297" s="28" t="s">
        <v>288</v>
      </c>
      <c r="B297" s="78">
        <v>1</v>
      </c>
    </row>
    <row r="298" spans="1:2" ht="76.5" customHeight="1" x14ac:dyDescent="0.35">
      <c r="A298" s="28" t="s">
        <v>289</v>
      </c>
      <c r="B298" s="78">
        <v>1</v>
      </c>
    </row>
    <row r="299" spans="1:2" ht="151.5" customHeight="1" x14ac:dyDescent="0.35">
      <c r="A299" s="28" t="s">
        <v>290</v>
      </c>
      <c r="B299" s="78">
        <v>1</v>
      </c>
    </row>
    <row r="300" spans="1:2" ht="181.5" customHeight="1" x14ac:dyDescent="0.35">
      <c r="A300" s="28" t="s">
        <v>291</v>
      </c>
      <c r="B300" s="78">
        <v>1</v>
      </c>
    </row>
    <row r="301" spans="1:2" ht="256.5" customHeight="1" x14ac:dyDescent="0.35">
      <c r="A301" s="28" t="s">
        <v>292</v>
      </c>
      <c r="B301" s="78">
        <v>1</v>
      </c>
    </row>
    <row r="302" spans="1:2" ht="21" customHeight="1" x14ac:dyDescent="0.35">
      <c r="A302" s="47" t="s">
        <v>30</v>
      </c>
      <c r="B302" s="48">
        <f>SUM($A297:$IV301)</f>
        <v>5</v>
      </c>
    </row>
    <row r="303" spans="1:2" ht="31.5" customHeight="1" x14ac:dyDescent="0.35">
      <c r="A303" s="90" t="s">
        <v>81</v>
      </c>
      <c r="B303" s="91"/>
    </row>
    <row r="304" spans="1:2" ht="31.5" customHeight="1" x14ac:dyDescent="0.35">
      <c r="A304" s="28" t="s">
        <v>293</v>
      </c>
      <c r="B304" s="78">
        <v>1</v>
      </c>
    </row>
    <row r="305" spans="1:2" ht="76.5" customHeight="1" x14ac:dyDescent="0.35">
      <c r="A305" s="28" t="s">
        <v>294</v>
      </c>
      <c r="B305" s="78">
        <v>1</v>
      </c>
    </row>
    <row r="306" spans="1:2" ht="166.5" customHeight="1" x14ac:dyDescent="0.35">
      <c r="A306" s="28" t="s">
        <v>295</v>
      </c>
      <c r="B306" s="78">
        <v>1</v>
      </c>
    </row>
    <row r="307" spans="1:2" ht="121.5" customHeight="1" x14ac:dyDescent="0.35">
      <c r="A307" s="28" t="s">
        <v>296</v>
      </c>
      <c r="B307" s="78">
        <v>1</v>
      </c>
    </row>
    <row r="308" spans="1:2" ht="166.5" customHeight="1" x14ac:dyDescent="0.35">
      <c r="A308" s="28" t="s">
        <v>297</v>
      </c>
      <c r="B308" s="78">
        <v>1</v>
      </c>
    </row>
    <row r="309" spans="1:2" ht="21" customHeight="1" x14ac:dyDescent="0.35">
      <c r="A309" s="47" t="s">
        <v>30</v>
      </c>
      <c r="B309" s="48">
        <f>SUM($A304:$IV308)</f>
        <v>5</v>
      </c>
    </row>
    <row r="310" spans="1:2" ht="21" customHeight="1" x14ac:dyDescent="0.35">
      <c r="A310" s="90" t="s">
        <v>82</v>
      </c>
      <c r="B310" s="91"/>
    </row>
    <row r="311" spans="1:2" ht="31.5" customHeight="1" x14ac:dyDescent="0.35">
      <c r="A311" s="28" t="s">
        <v>298</v>
      </c>
      <c r="B311" s="78">
        <v>1</v>
      </c>
    </row>
    <row r="312" spans="1:2" ht="46.5" customHeight="1" x14ac:dyDescent="0.35">
      <c r="A312" s="28" t="s">
        <v>299</v>
      </c>
      <c r="B312" s="78">
        <v>1</v>
      </c>
    </row>
    <row r="313" spans="1:2" ht="121.5" customHeight="1" x14ac:dyDescent="0.35">
      <c r="A313" s="28" t="s">
        <v>300</v>
      </c>
      <c r="B313" s="78">
        <v>1</v>
      </c>
    </row>
    <row r="314" spans="1:2" ht="136.5" customHeight="1" x14ac:dyDescent="0.35">
      <c r="A314" s="28" t="s">
        <v>301</v>
      </c>
      <c r="B314" s="78">
        <v>1</v>
      </c>
    </row>
    <row r="315" spans="1:2" ht="136.5" customHeight="1" x14ac:dyDescent="0.35">
      <c r="A315" s="28" t="s">
        <v>302</v>
      </c>
      <c r="B315" s="78">
        <v>1</v>
      </c>
    </row>
    <row r="316" spans="1:2" ht="21" customHeight="1" x14ac:dyDescent="0.35">
      <c r="A316" s="47" t="s">
        <v>30</v>
      </c>
      <c r="B316" s="48">
        <f>SUM($A311:$IV315)</f>
        <v>5</v>
      </c>
    </row>
    <row r="317" spans="1:2" ht="21" customHeight="1" x14ac:dyDescent="0.35">
      <c r="A317" s="90" t="s">
        <v>83</v>
      </c>
      <c r="B317" s="91"/>
    </row>
    <row r="318" spans="1:2" ht="31.5" customHeight="1" x14ac:dyDescent="0.35">
      <c r="A318" s="28" t="s">
        <v>303</v>
      </c>
      <c r="B318" s="78">
        <v>1</v>
      </c>
    </row>
    <row r="319" spans="1:2" ht="31.5" customHeight="1" x14ac:dyDescent="0.35">
      <c r="A319" s="28" t="s">
        <v>304</v>
      </c>
      <c r="B319" s="78">
        <v>1</v>
      </c>
    </row>
    <row r="320" spans="1:2" ht="106.5" customHeight="1" x14ac:dyDescent="0.35">
      <c r="A320" s="28" t="s">
        <v>305</v>
      </c>
      <c r="B320" s="78">
        <v>1</v>
      </c>
    </row>
    <row r="321" spans="1:2" ht="106.5" customHeight="1" x14ac:dyDescent="0.35">
      <c r="A321" s="28" t="s">
        <v>306</v>
      </c>
      <c r="B321" s="78">
        <v>1</v>
      </c>
    </row>
    <row r="322" spans="1:2" ht="151.5" customHeight="1" x14ac:dyDescent="0.35">
      <c r="A322" s="28" t="s">
        <v>307</v>
      </c>
      <c r="B322" s="78">
        <v>1</v>
      </c>
    </row>
    <row r="323" spans="1:2" ht="21" customHeight="1" x14ac:dyDescent="0.35">
      <c r="A323" s="47" t="s">
        <v>30</v>
      </c>
      <c r="B323" s="48">
        <f>SUM($A318:$IV322)</f>
        <v>5</v>
      </c>
    </row>
    <row r="324" spans="1:2" ht="21" customHeight="1" x14ac:dyDescent="0.35">
      <c r="A324" s="90" t="s">
        <v>84</v>
      </c>
      <c r="B324" s="91"/>
    </row>
    <row r="325" spans="1:2" ht="46.5" customHeight="1" x14ac:dyDescent="0.35">
      <c r="A325" s="28" t="s">
        <v>308</v>
      </c>
      <c r="B325" s="78">
        <v>1</v>
      </c>
    </row>
    <row r="326" spans="1:2" ht="61.5" customHeight="1" x14ac:dyDescent="0.35">
      <c r="A326" s="28" t="s">
        <v>309</v>
      </c>
      <c r="B326" s="78">
        <v>1</v>
      </c>
    </row>
    <row r="327" spans="1:2" ht="106.5" customHeight="1" x14ac:dyDescent="0.35">
      <c r="A327" s="28" t="s">
        <v>310</v>
      </c>
      <c r="B327" s="78">
        <v>1</v>
      </c>
    </row>
    <row r="328" spans="1:2" ht="136.5" customHeight="1" x14ac:dyDescent="0.35">
      <c r="A328" s="28" t="s">
        <v>311</v>
      </c>
      <c r="B328" s="78">
        <v>1</v>
      </c>
    </row>
    <row r="329" spans="1:2" ht="91.5" customHeight="1" x14ac:dyDescent="0.35">
      <c r="A329" s="28" t="s">
        <v>312</v>
      </c>
      <c r="B329" s="78">
        <v>1</v>
      </c>
    </row>
    <row r="330" spans="1:2" ht="21" customHeight="1" x14ac:dyDescent="0.35">
      <c r="A330" s="47" t="s">
        <v>30</v>
      </c>
      <c r="B330" s="48">
        <f>SUM($A325:$IV329)</f>
        <v>5</v>
      </c>
    </row>
    <row r="331" spans="1:2" ht="21" customHeight="1" x14ac:dyDescent="0.35">
      <c r="A331" s="90" t="s">
        <v>85</v>
      </c>
      <c r="B331" s="91"/>
    </row>
    <row r="332" spans="1:2" ht="46.5" customHeight="1" x14ac:dyDescent="0.35">
      <c r="A332" s="28" t="s">
        <v>313</v>
      </c>
      <c r="B332" s="78">
        <v>1</v>
      </c>
    </row>
    <row r="333" spans="1:2" ht="61.5" customHeight="1" x14ac:dyDescent="0.35">
      <c r="A333" s="28" t="s">
        <v>314</v>
      </c>
      <c r="B333" s="78">
        <v>1</v>
      </c>
    </row>
    <row r="334" spans="1:2" ht="181.5" customHeight="1" x14ac:dyDescent="0.35">
      <c r="A334" s="28" t="s">
        <v>315</v>
      </c>
      <c r="B334" s="78">
        <v>1</v>
      </c>
    </row>
    <row r="335" spans="1:2" ht="151.5" customHeight="1" x14ac:dyDescent="0.35">
      <c r="A335" s="28" t="s">
        <v>316</v>
      </c>
      <c r="B335" s="78">
        <v>1</v>
      </c>
    </row>
    <row r="336" spans="1:2" ht="166.5" customHeight="1" x14ac:dyDescent="0.35">
      <c r="A336" s="28" t="s">
        <v>317</v>
      </c>
      <c r="B336" s="78">
        <v>0</v>
      </c>
    </row>
    <row r="337" spans="1:2" ht="21" customHeight="1" x14ac:dyDescent="0.35">
      <c r="A337" s="47" t="s">
        <v>30</v>
      </c>
      <c r="B337" s="48">
        <f>SUM($A332:$IV336)</f>
        <v>4</v>
      </c>
    </row>
    <row r="338" spans="1:2" ht="21" customHeight="1" x14ac:dyDescent="0.35">
      <c r="A338" s="90" t="s">
        <v>86</v>
      </c>
      <c r="B338" s="91"/>
    </row>
    <row r="339" spans="1:2" ht="21" customHeight="1" x14ac:dyDescent="0.35">
      <c r="A339" s="18" t="s">
        <v>318</v>
      </c>
      <c r="B339" s="78">
        <v>1</v>
      </c>
    </row>
    <row r="340" spans="1:2" ht="61.5" customHeight="1" x14ac:dyDescent="0.35">
      <c r="A340" s="28" t="s">
        <v>319</v>
      </c>
      <c r="B340" s="78">
        <v>1</v>
      </c>
    </row>
    <row r="341" spans="1:2" ht="166.5" customHeight="1" x14ac:dyDescent="0.35">
      <c r="A341" s="28" t="s">
        <v>320</v>
      </c>
      <c r="B341" s="78">
        <v>1</v>
      </c>
    </row>
    <row r="342" spans="1:2" ht="211.5" customHeight="1" x14ac:dyDescent="0.35">
      <c r="A342" s="28" t="s">
        <v>321</v>
      </c>
      <c r="B342" s="78">
        <v>1</v>
      </c>
    </row>
    <row r="343" spans="1:2" ht="21" customHeight="1" x14ac:dyDescent="0.35">
      <c r="A343" s="47" t="s">
        <v>30</v>
      </c>
      <c r="B343" s="48">
        <f>SUM($A339:$IV342)</f>
        <v>4</v>
      </c>
    </row>
    <row r="344" spans="1:2" ht="21" customHeight="1" x14ac:dyDescent="0.35">
      <c r="A344" s="72" t="s">
        <v>87</v>
      </c>
      <c r="B344" s="62">
        <f>SUM(B343+B337+B330+B323+B316+B309+B302+B295+B288+B281+B274+B267)/12</f>
        <v>4.666666666666667</v>
      </c>
    </row>
    <row r="345" spans="1:2" ht="21" customHeight="1" x14ac:dyDescent="0.35">
      <c r="A345" s="77"/>
      <c r="B345" s="78"/>
    </row>
    <row r="346" spans="1:2" ht="15.75" customHeight="1" x14ac:dyDescent="0.25"/>
    <row r="347" spans="1:2" ht="15.75" customHeight="1" x14ac:dyDescent="0.25"/>
    <row r="348" spans="1:2" ht="15.75" customHeight="1" x14ac:dyDescent="0.25"/>
    <row r="349" spans="1:2" ht="15.75" customHeight="1" x14ac:dyDescent="0.25"/>
    <row r="350" spans="1:2" ht="15.75" customHeight="1" x14ac:dyDescent="0.25"/>
    <row r="351" spans="1:2" ht="15.75" customHeight="1" x14ac:dyDescent="0.25"/>
    <row r="352" spans="1: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B1"/>
    <mergeCell ref="A3:B3"/>
    <mergeCell ref="A4:B4"/>
    <mergeCell ref="A8:B8"/>
    <mergeCell ref="A10:A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1:B1000"/>
  <sheetViews>
    <sheetView workbookViewId="0">
      <selection activeCell="A10" sqref="A10:A11"/>
    </sheetView>
  </sheetViews>
  <sheetFormatPr defaultColWidth="14.42578125" defaultRowHeight="15" x14ac:dyDescent="0.25"/>
  <cols>
    <col min="1" max="1" width="87.28515625" style="17" customWidth="1"/>
    <col min="2" max="2" width="45.28515625" style="17" customWidth="1"/>
    <col min="3" max="26" width="8" style="17" customWidth="1"/>
    <col min="27" max="16384" width="14.42578125" style="17"/>
  </cols>
  <sheetData>
    <row r="1" spans="1:2" ht="18.75" customHeight="1" x14ac:dyDescent="0.25">
      <c r="A1" s="171" t="s">
        <v>88</v>
      </c>
      <c r="B1" s="172"/>
    </row>
    <row r="2" spans="1:2" x14ac:dyDescent="0.25">
      <c r="A2" s="29"/>
    </row>
    <row r="3" spans="1:2" ht="18" customHeight="1" x14ac:dyDescent="0.25">
      <c r="A3" s="171" t="s">
        <v>89</v>
      </c>
      <c r="B3" s="172"/>
    </row>
    <row r="4" spans="1:2" ht="22.5" customHeight="1" x14ac:dyDescent="0.25">
      <c r="A4" s="175" t="s">
        <v>22</v>
      </c>
      <c r="B4" s="172"/>
    </row>
    <row r="5" spans="1:2" ht="26.25" customHeight="1" x14ac:dyDescent="0.4">
      <c r="A5" s="30" t="s">
        <v>828</v>
      </c>
      <c r="B5" s="31"/>
    </row>
    <row r="6" spans="1:2" ht="26.25" customHeight="1" x14ac:dyDescent="0.4">
      <c r="A6" s="32" t="s">
        <v>322</v>
      </c>
      <c r="B6" s="33"/>
    </row>
    <row r="7" spans="1:2" ht="26.25" customHeight="1" x14ac:dyDescent="0.4">
      <c r="A7" s="34" t="s">
        <v>822</v>
      </c>
      <c r="B7" s="35"/>
    </row>
    <row r="8" spans="1:2" ht="17.25" customHeight="1" x14ac:dyDescent="0.25">
      <c r="A8" s="176" t="s">
        <v>24</v>
      </c>
      <c r="B8" s="177"/>
    </row>
    <row r="9" spans="1:2" ht="18.75" customHeight="1" x14ac:dyDescent="0.25">
      <c r="A9" s="18" t="s">
        <v>25</v>
      </c>
      <c r="B9" s="36"/>
    </row>
    <row r="10" spans="1:2" ht="18.75" customHeight="1" x14ac:dyDescent="0.25">
      <c r="A10" s="178" t="s">
        <v>26</v>
      </c>
      <c r="B10" s="37" t="s">
        <v>27</v>
      </c>
    </row>
    <row r="11" spans="1:2" ht="78.75" customHeight="1" x14ac:dyDescent="0.25">
      <c r="A11" s="179"/>
      <c r="B11" s="38" t="s">
        <v>28</v>
      </c>
    </row>
    <row r="12" spans="1:2" ht="15.75" customHeight="1" x14ac:dyDescent="0.25">
      <c r="A12" s="39" t="s">
        <v>92</v>
      </c>
      <c r="B12" s="40"/>
    </row>
    <row r="13" spans="1:2" ht="37.5" customHeight="1" x14ac:dyDescent="0.3">
      <c r="A13" s="79" t="s">
        <v>93</v>
      </c>
      <c r="B13" s="80">
        <v>1</v>
      </c>
    </row>
    <row r="14" spans="1:2" ht="56.25" customHeight="1" x14ac:dyDescent="0.3">
      <c r="A14" s="79" t="s">
        <v>94</v>
      </c>
      <c r="B14" s="80">
        <v>1</v>
      </c>
    </row>
    <row r="15" spans="1:2" ht="131.25" customHeight="1" x14ac:dyDescent="0.3">
      <c r="A15" s="79" t="s">
        <v>95</v>
      </c>
      <c r="B15" s="80">
        <v>1</v>
      </c>
    </row>
    <row r="16" spans="1:2" ht="15" customHeight="1" x14ac:dyDescent="0.3">
      <c r="A16" s="79" t="s">
        <v>96</v>
      </c>
      <c r="B16" s="80">
        <v>1</v>
      </c>
    </row>
    <row r="17" spans="1:2" ht="300" customHeight="1" x14ac:dyDescent="0.3">
      <c r="A17" s="81" t="s">
        <v>97</v>
      </c>
      <c r="B17" s="80">
        <v>1</v>
      </c>
    </row>
    <row r="18" spans="1:2" ht="30.75" customHeight="1" x14ac:dyDescent="0.25">
      <c r="A18" s="41" t="s">
        <v>30</v>
      </c>
      <c r="B18" s="42">
        <f>SUM($A13:$IV17)</f>
        <v>5</v>
      </c>
    </row>
    <row r="19" spans="1:2" ht="20.25" customHeight="1" x14ac:dyDescent="0.3">
      <c r="A19" s="43" t="s">
        <v>31</v>
      </c>
      <c r="B19" s="44"/>
    </row>
    <row r="20" spans="1:2" ht="46.5" customHeight="1" x14ac:dyDescent="0.25">
      <c r="A20" s="82" t="s">
        <v>98</v>
      </c>
      <c r="B20" s="80">
        <v>1</v>
      </c>
    </row>
    <row r="21" spans="1:2" ht="56.25" customHeight="1" x14ac:dyDescent="0.3">
      <c r="A21" s="79" t="s">
        <v>99</v>
      </c>
      <c r="B21" s="80">
        <v>1</v>
      </c>
    </row>
    <row r="22" spans="1:2" ht="112.5" customHeight="1" x14ac:dyDescent="0.3">
      <c r="A22" s="79" t="s">
        <v>100</v>
      </c>
      <c r="B22" s="80">
        <v>1</v>
      </c>
    </row>
    <row r="23" spans="1:2" ht="150" customHeight="1" x14ac:dyDescent="0.25">
      <c r="A23" s="83" t="s">
        <v>101</v>
      </c>
      <c r="B23" s="80">
        <v>1</v>
      </c>
    </row>
    <row r="24" spans="1:2" ht="262.5" customHeight="1" x14ac:dyDescent="0.25">
      <c r="A24" s="82" t="s">
        <v>102</v>
      </c>
      <c r="B24" s="80">
        <v>1</v>
      </c>
    </row>
    <row r="25" spans="1:2" ht="15.75" customHeight="1" x14ac:dyDescent="0.25">
      <c r="A25" s="45" t="s">
        <v>30</v>
      </c>
      <c r="B25" s="42">
        <f>SUM(B20:B24)</f>
        <v>5</v>
      </c>
    </row>
    <row r="26" spans="1:2" ht="20.25" customHeight="1" x14ac:dyDescent="0.25">
      <c r="A26" s="46" t="s">
        <v>32</v>
      </c>
      <c r="B26" s="44"/>
    </row>
    <row r="27" spans="1:2" ht="37.5" customHeight="1" x14ac:dyDescent="0.25">
      <c r="A27" s="82" t="s">
        <v>103</v>
      </c>
      <c r="B27" s="80">
        <v>1</v>
      </c>
    </row>
    <row r="28" spans="1:2" ht="56.25" customHeight="1" x14ac:dyDescent="0.25">
      <c r="A28" s="82" t="s">
        <v>104</v>
      </c>
      <c r="B28" s="80">
        <v>1</v>
      </c>
    </row>
    <row r="29" spans="1:2" ht="93.75" customHeight="1" x14ac:dyDescent="0.3">
      <c r="A29" s="79" t="s">
        <v>105</v>
      </c>
      <c r="B29" s="80">
        <v>1</v>
      </c>
    </row>
    <row r="30" spans="1:2" ht="225" customHeight="1" x14ac:dyDescent="0.3">
      <c r="A30" s="84" t="s">
        <v>106</v>
      </c>
      <c r="B30" s="80">
        <v>1</v>
      </c>
    </row>
    <row r="31" spans="1:2" ht="225" customHeight="1" x14ac:dyDescent="0.3">
      <c r="A31" s="84" t="s">
        <v>107</v>
      </c>
      <c r="B31" s="80">
        <v>1</v>
      </c>
    </row>
    <row r="32" spans="1:2" ht="21" customHeight="1" x14ac:dyDescent="0.35">
      <c r="A32" s="47" t="s">
        <v>30</v>
      </c>
      <c r="B32" s="48">
        <f>SUM($A27:$IV31)</f>
        <v>5</v>
      </c>
    </row>
    <row r="33" spans="1:2" ht="18.75" customHeight="1" x14ac:dyDescent="0.25">
      <c r="A33" s="49" t="s">
        <v>33</v>
      </c>
      <c r="B33" s="49"/>
    </row>
    <row r="34" spans="1:2" ht="14.25" customHeight="1" x14ac:dyDescent="0.3">
      <c r="A34" s="79" t="s">
        <v>108</v>
      </c>
      <c r="B34" s="80">
        <v>1</v>
      </c>
    </row>
    <row r="35" spans="1:2" ht="14.25" customHeight="1" x14ac:dyDescent="0.3">
      <c r="A35" s="79" t="s">
        <v>109</v>
      </c>
      <c r="B35" s="80">
        <v>1</v>
      </c>
    </row>
    <row r="36" spans="1:2" ht="150" customHeight="1" x14ac:dyDescent="0.3">
      <c r="A36" s="79" t="s">
        <v>110</v>
      </c>
      <c r="B36" s="80">
        <v>1</v>
      </c>
    </row>
    <row r="37" spans="1:2" ht="252" customHeight="1" x14ac:dyDescent="0.3">
      <c r="A37" s="79" t="s">
        <v>111</v>
      </c>
      <c r="B37" s="80">
        <v>1</v>
      </c>
    </row>
    <row r="38" spans="1:2" ht="206.25" customHeight="1" x14ac:dyDescent="0.3">
      <c r="A38" s="79" t="s">
        <v>112</v>
      </c>
      <c r="B38" s="80">
        <v>1</v>
      </c>
    </row>
    <row r="39" spans="1:2" ht="21" customHeight="1" x14ac:dyDescent="0.35">
      <c r="A39" s="47" t="s">
        <v>30</v>
      </c>
      <c r="B39" s="48">
        <f>SUM($A34:$IV38)</f>
        <v>5</v>
      </c>
    </row>
    <row r="40" spans="1:2" ht="18.75" customHeight="1" x14ac:dyDescent="0.25">
      <c r="A40" s="49" t="s">
        <v>34</v>
      </c>
      <c r="B40" s="49"/>
    </row>
    <row r="41" spans="1:2" ht="56.25" customHeight="1" x14ac:dyDescent="0.3">
      <c r="A41" s="79" t="s">
        <v>113</v>
      </c>
      <c r="B41" s="80">
        <v>1</v>
      </c>
    </row>
    <row r="42" spans="1:2" ht="75" customHeight="1" x14ac:dyDescent="0.3">
      <c r="A42" s="79" t="s">
        <v>114</v>
      </c>
      <c r="B42" s="80">
        <v>1</v>
      </c>
    </row>
    <row r="43" spans="1:2" ht="187.5" customHeight="1" x14ac:dyDescent="0.3">
      <c r="A43" s="79" t="s">
        <v>115</v>
      </c>
      <c r="B43" s="80">
        <v>1</v>
      </c>
    </row>
    <row r="44" spans="1:2" ht="300" customHeight="1" x14ac:dyDescent="0.3">
      <c r="A44" s="79" t="s">
        <v>116</v>
      </c>
      <c r="B44" s="80">
        <v>1</v>
      </c>
    </row>
    <row r="45" spans="1:2" ht="243.75" customHeight="1" x14ac:dyDescent="0.3">
      <c r="A45" s="79" t="s">
        <v>117</v>
      </c>
      <c r="B45" s="80">
        <v>1</v>
      </c>
    </row>
    <row r="46" spans="1:2" ht="21" customHeight="1" x14ac:dyDescent="0.35">
      <c r="A46" s="47" t="s">
        <v>30</v>
      </c>
      <c r="B46" s="48">
        <f>SUM($A41:$IV45)</f>
        <v>5</v>
      </c>
    </row>
    <row r="47" spans="1:2" ht="20.25" customHeight="1" x14ac:dyDescent="0.3">
      <c r="A47" s="43" t="s">
        <v>35</v>
      </c>
      <c r="B47" s="49"/>
    </row>
    <row r="48" spans="1:2" ht="93.75" customHeight="1" x14ac:dyDescent="0.3">
      <c r="A48" s="79" t="s">
        <v>118</v>
      </c>
      <c r="B48" s="80">
        <v>1</v>
      </c>
    </row>
    <row r="49" spans="1:2" ht="37.5" customHeight="1" x14ac:dyDescent="0.3">
      <c r="A49" s="79" t="s">
        <v>119</v>
      </c>
      <c r="B49" s="80">
        <v>1</v>
      </c>
    </row>
    <row r="50" spans="1:2" ht="93.75" customHeight="1" x14ac:dyDescent="0.3">
      <c r="A50" s="79" t="s">
        <v>120</v>
      </c>
      <c r="B50" s="80">
        <v>1</v>
      </c>
    </row>
    <row r="51" spans="1:2" ht="225" customHeight="1" x14ac:dyDescent="0.3">
      <c r="A51" s="79" t="s">
        <v>121</v>
      </c>
      <c r="B51" s="80">
        <v>1</v>
      </c>
    </row>
    <row r="52" spans="1:2" ht="243.75" customHeight="1" x14ac:dyDescent="0.3">
      <c r="A52" s="79" t="s">
        <v>122</v>
      </c>
      <c r="B52" s="80">
        <v>1</v>
      </c>
    </row>
    <row r="53" spans="1:2" ht="14.25" customHeight="1" x14ac:dyDescent="0.35">
      <c r="A53" s="50" t="s">
        <v>30</v>
      </c>
      <c r="B53" s="51">
        <f>SUM($A48:$IV52)</f>
        <v>5</v>
      </c>
    </row>
    <row r="54" spans="1:2" ht="14.25" customHeight="1" x14ac:dyDescent="0.3">
      <c r="A54" s="43" t="s">
        <v>36</v>
      </c>
      <c r="B54" s="49"/>
    </row>
    <row r="55" spans="1:2" ht="45" customHeight="1" x14ac:dyDescent="0.25">
      <c r="A55" s="28" t="s">
        <v>123</v>
      </c>
      <c r="B55" s="80">
        <v>1</v>
      </c>
    </row>
    <row r="56" spans="1:2" ht="15.75" customHeight="1" x14ac:dyDescent="0.25">
      <c r="A56" s="18" t="s">
        <v>124</v>
      </c>
      <c r="B56" s="80">
        <v>1</v>
      </c>
    </row>
    <row r="57" spans="1:2" ht="135" customHeight="1" x14ac:dyDescent="0.25">
      <c r="A57" s="28" t="s">
        <v>125</v>
      </c>
      <c r="B57" s="80">
        <v>1</v>
      </c>
    </row>
    <row r="58" spans="1:2" ht="120" customHeight="1" x14ac:dyDescent="0.25">
      <c r="A58" s="28" t="s">
        <v>126</v>
      </c>
      <c r="B58" s="80">
        <v>1</v>
      </c>
    </row>
    <row r="59" spans="1:2" ht="225" customHeight="1" x14ac:dyDescent="0.25">
      <c r="A59" s="28" t="s">
        <v>127</v>
      </c>
      <c r="B59" s="80">
        <v>1</v>
      </c>
    </row>
    <row r="60" spans="1:2" ht="15.75" customHeight="1" x14ac:dyDescent="0.25">
      <c r="A60" s="52" t="s">
        <v>30</v>
      </c>
      <c r="B60" s="53">
        <f>SUM($A55:$IV59)</f>
        <v>5</v>
      </c>
    </row>
    <row r="61" spans="1:2" ht="15.75" customHeight="1" x14ac:dyDescent="0.25">
      <c r="A61" s="54" t="s">
        <v>37</v>
      </c>
      <c r="B61" s="54">
        <f>SUM(B18+B25+B32+B39+B46+B53+B60)/7</f>
        <v>5</v>
      </c>
    </row>
    <row r="62" spans="1:2" ht="21" customHeight="1" x14ac:dyDescent="0.35">
      <c r="A62" s="55" t="s">
        <v>38</v>
      </c>
      <c r="B62" s="56"/>
    </row>
    <row r="63" spans="1:2" ht="21" customHeight="1" x14ac:dyDescent="0.35">
      <c r="A63" s="57" t="s">
        <v>39</v>
      </c>
      <c r="B63" s="58"/>
    </row>
    <row r="64" spans="1:2" ht="45" customHeight="1" x14ac:dyDescent="0.25">
      <c r="A64" s="28" t="s">
        <v>128</v>
      </c>
      <c r="B64" s="80">
        <v>1</v>
      </c>
    </row>
    <row r="65" spans="1:2" ht="30" customHeight="1" x14ac:dyDescent="0.25">
      <c r="A65" s="28" t="s">
        <v>129</v>
      </c>
      <c r="B65" s="80">
        <v>1</v>
      </c>
    </row>
    <row r="66" spans="1:2" ht="90" customHeight="1" x14ac:dyDescent="0.25">
      <c r="A66" s="28" t="s">
        <v>130</v>
      </c>
      <c r="B66" s="80">
        <v>1</v>
      </c>
    </row>
    <row r="67" spans="1:2" ht="135" customHeight="1" x14ac:dyDescent="0.25">
      <c r="A67" s="28" t="s">
        <v>131</v>
      </c>
      <c r="B67" s="80">
        <v>1</v>
      </c>
    </row>
    <row r="68" spans="1:2" ht="210" customHeight="1" x14ac:dyDescent="0.25">
      <c r="A68" s="28" t="s">
        <v>132</v>
      </c>
      <c r="B68" s="80">
        <v>1</v>
      </c>
    </row>
    <row r="69" spans="1:2" ht="15.75" customHeight="1" x14ac:dyDescent="0.25">
      <c r="A69" s="47" t="s">
        <v>30</v>
      </c>
      <c r="B69" s="42">
        <v>4</v>
      </c>
    </row>
    <row r="70" spans="1:2" ht="14.25" customHeight="1" x14ac:dyDescent="0.25">
      <c r="A70" s="46" t="s">
        <v>40</v>
      </c>
      <c r="B70" s="59"/>
    </row>
    <row r="71" spans="1:2" ht="14.25" customHeight="1" x14ac:dyDescent="0.25">
      <c r="A71" s="28" t="s">
        <v>133</v>
      </c>
      <c r="B71" s="80">
        <v>1</v>
      </c>
    </row>
    <row r="72" spans="1:2" ht="30" customHeight="1" x14ac:dyDescent="0.25">
      <c r="A72" s="28" t="s">
        <v>134</v>
      </c>
      <c r="B72" s="80">
        <v>1</v>
      </c>
    </row>
    <row r="73" spans="1:2" ht="90" customHeight="1" x14ac:dyDescent="0.25">
      <c r="A73" s="28" t="s">
        <v>135</v>
      </c>
      <c r="B73" s="80">
        <v>1</v>
      </c>
    </row>
    <row r="74" spans="1:2" ht="150" customHeight="1" x14ac:dyDescent="0.25">
      <c r="A74" s="28" t="s">
        <v>136</v>
      </c>
      <c r="B74" s="80">
        <v>1</v>
      </c>
    </row>
    <row r="75" spans="1:2" ht="195" customHeight="1" x14ac:dyDescent="0.25">
      <c r="A75" s="28" t="s">
        <v>137</v>
      </c>
      <c r="B75" s="80">
        <v>1</v>
      </c>
    </row>
    <row r="76" spans="1:2" ht="21" customHeight="1" x14ac:dyDescent="0.35">
      <c r="A76" s="47" t="s">
        <v>30</v>
      </c>
      <c r="B76" s="48">
        <f>SUM(B71:B75)</f>
        <v>5</v>
      </c>
    </row>
    <row r="77" spans="1:2" ht="20.25" customHeight="1" x14ac:dyDescent="0.25">
      <c r="A77" s="46" t="s">
        <v>41</v>
      </c>
      <c r="B77" s="49"/>
    </row>
    <row r="78" spans="1:2" ht="30" customHeight="1" x14ac:dyDescent="0.25">
      <c r="A78" s="28" t="s">
        <v>138</v>
      </c>
      <c r="B78" s="80">
        <v>1</v>
      </c>
    </row>
    <row r="79" spans="1:2" ht="30" customHeight="1" x14ac:dyDescent="0.25">
      <c r="A79" s="28" t="s">
        <v>139</v>
      </c>
      <c r="B79" s="80">
        <v>1</v>
      </c>
    </row>
    <row r="80" spans="1:2" ht="150" customHeight="1" x14ac:dyDescent="0.25">
      <c r="A80" s="28" t="s">
        <v>140</v>
      </c>
      <c r="B80" s="80">
        <v>1</v>
      </c>
    </row>
    <row r="81" spans="1:2" ht="135" customHeight="1" x14ac:dyDescent="0.25">
      <c r="A81" s="28" t="s">
        <v>141</v>
      </c>
      <c r="B81" s="80">
        <v>1</v>
      </c>
    </row>
    <row r="82" spans="1:2" ht="255" customHeight="1" x14ac:dyDescent="0.25">
      <c r="A82" s="28" t="s">
        <v>142</v>
      </c>
      <c r="B82" s="80">
        <v>1</v>
      </c>
    </row>
    <row r="83" spans="1:2" ht="21" customHeight="1" x14ac:dyDescent="0.35">
      <c r="A83" s="47" t="s">
        <v>30</v>
      </c>
      <c r="B83" s="48">
        <f>SUM(B78:B82)</f>
        <v>5</v>
      </c>
    </row>
    <row r="84" spans="1:2" ht="20.25" customHeight="1" x14ac:dyDescent="0.3">
      <c r="A84" s="43" t="s">
        <v>42</v>
      </c>
      <c r="B84" s="49"/>
    </row>
    <row r="85" spans="1:2" ht="14.25" customHeight="1" x14ac:dyDescent="0.25">
      <c r="A85" s="28" t="s">
        <v>143</v>
      </c>
      <c r="B85" s="80">
        <v>1</v>
      </c>
    </row>
    <row r="86" spans="1:2" ht="14.25" customHeight="1" x14ac:dyDescent="0.25">
      <c r="A86" s="28" t="s">
        <v>144</v>
      </c>
      <c r="B86" s="80">
        <v>1</v>
      </c>
    </row>
    <row r="87" spans="1:2" ht="135" customHeight="1" x14ac:dyDescent="0.25">
      <c r="A87" s="28" t="s">
        <v>145</v>
      </c>
      <c r="B87" s="80">
        <v>1</v>
      </c>
    </row>
    <row r="88" spans="1:2" ht="165" customHeight="1" x14ac:dyDescent="0.25">
      <c r="A88" s="28" t="s">
        <v>146</v>
      </c>
      <c r="B88" s="80">
        <v>1</v>
      </c>
    </row>
    <row r="89" spans="1:2" ht="210" customHeight="1" x14ac:dyDescent="0.25">
      <c r="A89" s="28" t="s">
        <v>147</v>
      </c>
      <c r="B89" s="80">
        <v>1</v>
      </c>
    </row>
    <row r="90" spans="1:2" ht="21" customHeight="1" x14ac:dyDescent="0.35">
      <c r="A90" s="47" t="s">
        <v>30</v>
      </c>
      <c r="B90" s="48">
        <f>SUM(B85:B89)</f>
        <v>5</v>
      </c>
    </row>
    <row r="91" spans="1:2" ht="56.25" customHeight="1" x14ac:dyDescent="0.25">
      <c r="A91" s="49" t="s">
        <v>43</v>
      </c>
      <c r="B91" s="49"/>
    </row>
    <row r="92" spans="1:2" ht="45" customHeight="1" x14ac:dyDescent="0.25">
      <c r="A92" s="28" t="s">
        <v>148</v>
      </c>
      <c r="B92" s="80">
        <v>1</v>
      </c>
    </row>
    <row r="93" spans="1:2" ht="75" customHeight="1" x14ac:dyDescent="0.25">
      <c r="A93" s="28" t="s">
        <v>149</v>
      </c>
      <c r="B93" s="80">
        <v>1</v>
      </c>
    </row>
    <row r="94" spans="1:2" ht="120" customHeight="1" x14ac:dyDescent="0.25">
      <c r="A94" s="28" t="s">
        <v>150</v>
      </c>
      <c r="B94" s="80">
        <v>1</v>
      </c>
    </row>
    <row r="95" spans="1:2" ht="240" customHeight="1" x14ac:dyDescent="0.25">
      <c r="A95" s="28" t="s">
        <v>151</v>
      </c>
      <c r="B95" s="80">
        <v>1</v>
      </c>
    </row>
    <row r="96" spans="1:2" ht="255" customHeight="1" x14ac:dyDescent="0.25">
      <c r="A96" s="28" t="s">
        <v>152</v>
      </c>
      <c r="B96" s="80">
        <v>1</v>
      </c>
    </row>
    <row r="97" spans="1:2" ht="21" customHeight="1" x14ac:dyDescent="0.35">
      <c r="A97" s="47" t="s">
        <v>30</v>
      </c>
      <c r="B97" s="48">
        <f>SUM(B92:B96)</f>
        <v>5</v>
      </c>
    </row>
    <row r="98" spans="1:2" ht="37.5" customHeight="1" x14ac:dyDescent="0.25">
      <c r="A98" s="49" t="s">
        <v>44</v>
      </c>
      <c r="B98" s="49"/>
    </row>
    <row r="99" spans="1:2" ht="60" customHeight="1" x14ac:dyDescent="0.25">
      <c r="A99" s="28" t="s">
        <v>153</v>
      </c>
      <c r="B99" s="80">
        <v>1</v>
      </c>
    </row>
    <row r="100" spans="1:2" ht="45" customHeight="1" x14ac:dyDescent="0.25">
      <c r="A100" s="28" t="s">
        <v>154</v>
      </c>
      <c r="B100" s="80">
        <v>1</v>
      </c>
    </row>
    <row r="101" spans="1:2" ht="90" customHeight="1" x14ac:dyDescent="0.25">
      <c r="A101" s="28" t="s">
        <v>155</v>
      </c>
      <c r="B101" s="80">
        <v>1</v>
      </c>
    </row>
    <row r="102" spans="1:2" ht="120" customHeight="1" x14ac:dyDescent="0.25">
      <c r="A102" s="28" t="s">
        <v>156</v>
      </c>
      <c r="B102" s="80">
        <v>1</v>
      </c>
    </row>
    <row r="103" spans="1:2" ht="270" customHeight="1" x14ac:dyDescent="0.25">
      <c r="A103" s="28" t="s">
        <v>157</v>
      </c>
      <c r="B103" s="80">
        <v>1</v>
      </c>
    </row>
    <row r="104" spans="1:2" ht="21" customHeight="1" x14ac:dyDescent="0.35">
      <c r="A104" s="47" t="s">
        <v>30</v>
      </c>
      <c r="B104" s="48">
        <f>SUM(B98:B103)</f>
        <v>5</v>
      </c>
    </row>
    <row r="105" spans="1:2" ht="21" customHeight="1" x14ac:dyDescent="0.35">
      <c r="A105" s="60" t="s">
        <v>45</v>
      </c>
      <c r="B105" s="61"/>
    </row>
    <row r="106" spans="1:2" ht="61.5" customHeight="1" x14ac:dyDescent="0.35">
      <c r="A106" s="28" t="s">
        <v>158</v>
      </c>
      <c r="B106" s="78">
        <v>1</v>
      </c>
    </row>
    <row r="107" spans="1:2" ht="151.5" customHeight="1" x14ac:dyDescent="0.35">
      <c r="A107" s="28" t="s">
        <v>159</v>
      </c>
      <c r="B107" s="78">
        <v>1</v>
      </c>
    </row>
    <row r="108" spans="1:2" ht="61.5" customHeight="1" x14ac:dyDescent="0.35">
      <c r="A108" s="28" t="s">
        <v>160</v>
      </c>
      <c r="B108" s="78">
        <v>1</v>
      </c>
    </row>
    <row r="109" spans="1:2" ht="106.5" customHeight="1" x14ac:dyDescent="0.35">
      <c r="A109" s="28" t="s">
        <v>161</v>
      </c>
      <c r="B109" s="78">
        <v>1</v>
      </c>
    </row>
    <row r="110" spans="1:2" ht="226.5" customHeight="1" x14ac:dyDescent="0.35">
      <c r="A110" s="28" t="s">
        <v>162</v>
      </c>
      <c r="B110" s="78">
        <v>1</v>
      </c>
    </row>
    <row r="111" spans="1:2" ht="21" customHeight="1" x14ac:dyDescent="0.35">
      <c r="A111" s="47" t="s">
        <v>30</v>
      </c>
      <c r="B111" s="48">
        <f>SUM($A106:$IV110)</f>
        <v>5</v>
      </c>
    </row>
    <row r="112" spans="1:2" ht="21" customHeight="1" x14ac:dyDescent="0.35">
      <c r="A112" s="62" t="s">
        <v>46</v>
      </c>
      <c r="B112" s="63">
        <f>SUM(B111+B104+B97+B90+B83+B76+B69)/7</f>
        <v>4.8571428571428568</v>
      </c>
    </row>
    <row r="113" spans="1:2" ht="21" customHeight="1" x14ac:dyDescent="0.35">
      <c r="A113" s="64" t="s">
        <v>47</v>
      </c>
      <c r="B113" s="65"/>
    </row>
    <row r="114" spans="1:2" ht="40.5" customHeight="1" x14ac:dyDescent="0.35">
      <c r="A114" s="60" t="s">
        <v>48</v>
      </c>
      <c r="B114" s="61"/>
    </row>
    <row r="115" spans="1:2" ht="61.5" customHeight="1" x14ac:dyDescent="0.35">
      <c r="A115" s="28" t="s">
        <v>163</v>
      </c>
      <c r="B115" s="78">
        <v>1</v>
      </c>
    </row>
    <row r="116" spans="1:2" ht="106.5" customHeight="1" x14ac:dyDescent="0.35">
      <c r="A116" s="28" t="s">
        <v>164</v>
      </c>
      <c r="B116" s="78">
        <v>1</v>
      </c>
    </row>
    <row r="117" spans="1:2" ht="151.5" customHeight="1" x14ac:dyDescent="0.35">
      <c r="A117" s="28" t="s">
        <v>165</v>
      </c>
      <c r="B117" s="78">
        <v>1</v>
      </c>
    </row>
    <row r="118" spans="1:2" ht="256.5" customHeight="1" x14ac:dyDescent="0.35">
      <c r="A118" s="28" t="s">
        <v>166</v>
      </c>
      <c r="B118" s="78">
        <v>1</v>
      </c>
    </row>
    <row r="119" spans="1:2" ht="226.5" customHeight="1" x14ac:dyDescent="0.35">
      <c r="A119" s="28" t="s">
        <v>167</v>
      </c>
      <c r="B119" s="78">
        <v>0</v>
      </c>
    </row>
    <row r="120" spans="1:2" ht="21" customHeight="1" x14ac:dyDescent="0.35">
      <c r="A120" s="47" t="s">
        <v>30</v>
      </c>
      <c r="B120" s="48">
        <f>SUM($A115:$IV119)</f>
        <v>4</v>
      </c>
    </row>
    <row r="121" spans="1:2" ht="21" customHeight="1" x14ac:dyDescent="0.35">
      <c r="A121" s="43" t="s">
        <v>49</v>
      </c>
      <c r="B121" s="61"/>
    </row>
    <row r="122" spans="1:2" ht="31.5" customHeight="1" x14ac:dyDescent="0.35">
      <c r="A122" s="28" t="s">
        <v>168</v>
      </c>
      <c r="B122" s="78">
        <v>1</v>
      </c>
    </row>
    <row r="123" spans="1:2" ht="31.5" customHeight="1" x14ac:dyDescent="0.35">
      <c r="A123" s="28" t="s">
        <v>169</v>
      </c>
      <c r="B123" s="78">
        <v>1</v>
      </c>
    </row>
    <row r="124" spans="1:2" ht="91.5" customHeight="1" x14ac:dyDescent="0.35">
      <c r="A124" s="28" t="s">
        <v>170</v>
      </c>
      <c r="B124" s="78">
        <v>1</v>
      </c>
    </row>
    <row r="125" spans="1:2" ht="166.5" customHeight="1" x14ac:dyDescent="0.35">
      <c r="A125" s="28" t="s">
        <v>171</v>
      </c>
      <c r="B125" s="78">
        <v>1</v>
      </c>
    </row>
    <row r="126" spans="1:2" ht="211.5" customHeight="1" x14ac:dyDescent="0.35">
      <c r="A126" s="28" t="s">
        <v>172</v>
      </c>
      <c r="B126" s="78">
        <v>1</v>
      </c>
    </row>
    <row r="127" spans="1:2" ht="21" customHeight="1" x14ac:dyDescent="0.35">
      <c r="A127" s="47" t="s">
        <v>30</v>
      </c>
      <c r="B127" s="48">
        <f>SUM($A122:$IV126)</f>
        <v>5</v>
      </c>
    </row>
    <row r="128" spans="1:2" ht="21" customHeight="1" x14ac:dyDescent="0.35">
      <c r="A128" s="60" t="s">
        <v>50</v>
      </c>
      <c r="B128" s="61"/>
    </row>
    <row r="129" spans="1:2" ht="46.5" customHeight="1" x14ac:dyDescent="0.35">
      <c r="A129" s="28" t="s">
        <v>173</v>
      </c>
      <c r="B129" s="78">
        <v>1</v>
      </c>
    </row>
    <row r="130" spans="1:2" ht="21" customHeight="1" x14ac:dyDescent="0.35">
      <c r="A130" s="18" t="s">
        <v>174</v>
      </c>
      <c r="B130" s="78">
        <v>1</v>
      </c>
    </row>
    <row r="131" spans="1:2" ht="91.5" customHeight="1" x14ac:dyDescent="0.35">
      <c r="A131" s="28" t="s">
        <v>175</v>
      </c>
      <c r="B131" s="78">
        <v>1</v>
      </c>
    </row>
    <row r="132" spans="1:2" ht="151.5" customHeight="1" x14ac:dyDescent="0.35">
      <c r="A132" s="28" t="s">
        <v>176</v>
      </c>
      <c r="B132" s="78">
        <v>1</v>
      </c>
    </row>
    <row r="133" spans="1:2" ht="211.5" customHeight="1" x14ac:dyDescent="0.35">
      <c r="A133" s="28" t="s">
        <v>177</v>
      </c>
      <c r="B133" s="78">
        <v>1</v>
      </c>
    </row>
    <row r="134" spans="1:2" ht="21" customHeight="1" x14ac:dyDescent="0.35">
      <c r="A134" s="47" t="s">
        <v>30</v>
      </c>
      <c r="B134" s="48">
        <f>SUM($A129:$IV133)</f>
        <v>5</v>
      </c>
    </row>
    <row r="135" spans="1:2" ht="21" customHeight="1" x14ac:dyDescent="0.35">
      <c r="A135" s="60" t="s">
        <v>51</v>
      </c>
      <c r="B135" s="61"/>
    </row>
    <row r="136" spans="1:2" ht="31.5" customHeight="1" x14ac:dyDescent="0.35">
      <c r="A136" s="28" t="s">
        <v>178</v>
      </c>
      <c r="B136" s="78">
        <v>1</v>
      </c>
    </row>
    <row r="137" spans="1:2" ht="31.5" customHeight="1" x14ac:dyDescent="0.35">
      <c r="A137" s="28" t="s">
        <v>179</v>
      </c>
      <c r="B137" s="78">
        <v>1</v>
      </c>
    </row>
    <row r="138" spans="1:2" ht="91.5" customHeight="1" x14ac:dyDescent="0.35">
      <c r="A138" s="28" t="s">
        <v>180</v>
      </c>
      <c r="B138" s="78">
        <v>1</v>
      </c>
    </row>
    <row r="139" spans="1:2" ht="204.75" customHeight="1" x14ac:dyDescent="0.35">
      <c r="A139" s="85" t="s">
        <v>181</v>
      </c>
      <c r="B139" s="78">
        <v>1</v>
      </c>
    </row>
    <row r="140" spans="1:2" ht="181.5" customHeight="1" x14ac:dyDescent="0.35">
      <c r="A140" s="28" t="s">
        <v>182</v>
      </c>
      <c r="B140" s="78">
        <v>1</v>
      </c>
    </row>
    <row r="141" spans="1:2" ht="21" customHeight="1" x14ac:dyDescent="0.35">
      <c r="A141" s="47" t="s">
        <v>30</v>
      </c>
      <c r="B141" s="48">
        <f>SUM($A136:$IV140)</f>
        <v>5</v>
      </c>
    </row>
    <row r="142" spans="1:2" ht="21" customHeight="1" x14ac:dyDescent="0.35">
      <c r="A142" s="43" t="s">
        <v>52</v>
      </c>
      <c r="B142" s="61"/>
    </row>
    <row r="143" spans="1:2" ht="47.25" customHeight="1" x14ac:dyDescent="0.35">
      <c r="A143" s="85" t="s">
        <v>183</v>
      </c>
      <c r="B143" s="78">
        <v>1</v>
      </c>
    </row>
    <row r="144" spans="1:2" ht="78.75" customHeight="1" x14ac:dyDescent="0.35">
      <c r="A144" s="85" t="s">
        <v>184</v>
      </c>
      <c r="B144" s="78">
        <v>1</v>
      </c>
    </row>
    <row r="145" spans="1:2" ht="106.5" customHeight="1" x14ac:dyDescent="0.35">
      <c r="A145" s="28" t="s">
        <v>185</v>
      </c>
      <c r="B145" s="78">
        <v>1</v>
      </c>
    </row>
    <row r="146" spans="1:2" ht="151.5" customHeight="1" x14ac:dyDescent="0.35">
      <c r="A146" s="28" t="s">
        <v>186</v>
      </c>
      <c r="B146" s="78">
        <v>1</v>
      </c>
    </row>
    <row r="147" spans="1:2" ht="211.5" customHeight="1" x14ac:dyDescent="0.35">
      <c r="A147" s="28" t="s">
        <v>187</v>
      </c>
      <c r="B147" s="78">
        <v>1</v>
      </c>
    </row>
    <row r="148" spans="1:2" ht="14.25" customHeight="1" x14ac:dyDescent="0.35">
      <c r="A148" s="47" t="s">
        <v>30</v>
      </c>
      <c r="B148" s="48">
        <f>SUM($A143:$IV147)</f>
        <v>5</v>
      </c>
    </row>
    <row r="149" spans="1:2" ht="14.25" customHeight="1" x14ac:dyDescent="0.35">
      <c r="A149" s="60" t="s">
        <v>53</v>
      </c>
      <c r="B149" s="61"/>
    </row>
    <row r="150" spans="1:2" ht="61.5" customHeight="1" x14ac:dyDescent="0.35">
      <c r="A150" s="28" t="s">
        <v>188</v>
      </c>
      <c r="B150" s="78">
        <v>1</v>
      </c>
    </row>
    <row r="151" spans="1:2" ht="21" customHeight="1" x14ac:dyDescent="0.35">
      <c r="A151" s="18" t="s">
        <v>189</v>
      </c>
      <c r="B151" s="78">
        <v>1</v>
      </c>
    </row>
    <row r="152" spans="1:2" ht="121.5" customHeight="1" x14ac:dyDescent="0.35">
      <c r="A152" s="28" t="s">
        <v>190</v>
      </c>
      <c r="B152" s="78">
        <v>1</v>
      </c>
    </row>
    <row r="153" spans="1:2" ht="121.5" customHeight="1" x14ac:dyDescent="0.35">
      <c r="A153" s="28" t="s">
        <v>191</v>
      </c>
      <c r="B153" s="78">
        <v>1</v>
      </c>
    </row>
    <row r="154" spans="1:2" ht="196.5" customHeight="1" x14ac:dyDescent="0.35">
      <c r="A154" s="28" t="s">
        <v>192</v>
      </c>
      <c r="B154" s="78">
        <v>1</v>
      </c>
    </row>
    <row r="155" spans="1:2" ht="21" customHeight="1" x14ac:dyDescent="0.35">
      <c r="A155" s="47" t="s">
        <v>30</v>
      </c>
      <c r="B155" s="48">
        <f>SUM($A150:$IV154)</f>
        <v>5</v>
      </c>
    </row>
    <row r="156" spans="1:2" ht="40.5" customHeight="1" x14ac:dyDescent="0.35">
      <c r="A156" s="60" t="s">
        <v>54</v>
      </c>
      <c r="B156" s="61"/>
    </row>
    <row r="157" spans="1:2" ht="31.5" customHeight="1" x14ac:dyDescent="0.35">
      <c r="A157" s="28" t="s">
        <v>193</v>
      </c>
      <c r="B157" s="78">
        <v>1</v>
      </c>
    </row>
    <row r="158" spans="1:2" ht="31.5" customHeight="1" x14ac:dyDescent="0.35">
      <c r="A158" s="28" t="s">
        <v>194</v>
      </c>
      <c r="B158" s="78">
        <v>1</v>
      </c>
    </row>
    <row r="159" spans="1:2" ht="76.5" customHeight="1" x14ac:dyDescent="0.35">
      <c r="A159" s="28" t="s">
        <v>195</v>
      </c>
      <c r="B159" s="78">
        <v>1</v>
      </c>
    </row>
    <row r="160" spans="1:2" ht="106.5" customHeight="1" x14ac:dyDescent="0.35">
      <c r="A160" s="28" t="s">
        <v>196</v>
      </c>
      <c r="B160" s="78">
        <v>1</v>
      </c>
    </row>
    <row r="161" spans="1:2" ht="136.5" customHeight="1" x14ac:dyDescent="0.35">
      <c r="A161" s="28" t="s">
        <v>197</v>
      </c>
      <c r="B161" s="78">
        <v>1</v>
      </c>
    </row>
    <row r="162" spans="1:2" ht="21" customHeight="1" x14ac:dyDescent="0.35">
      <c r="A162" s="47" t="s">
        <v>30</v>
      </c>
      <c r="B162" s="48">
        <f>SUM($A157:$IV161)</f>
        <v>5</v>
      </c>
    </row>
    <row r="163" spans="1:2" ht="21" customHeight="1" x14ac:dyDescent="0.35">
      <c r="A163" s="62" t="s">
        <v>55</v>
      </c>
      <c r="B163" s="63">
        <f>SUM(B162+B155+B148+B141+B134+B127+B120)/7</f>
        <v>4.8571428571428568</v>
      </c>
    </row>
    <row r="164" spans="1:2" ht="21" customHeight="1" x14ac:dyDescent="0.35">
      <c r="A164" s="64" t="s">
        <v>56</v>
      </c>
      <c r="B164" s="65"/>
    </row>
    <row r="165" spans="1:2" ht="21" customHeight="1" x14ac:dyDescent="0.35">
      <c r="A165" s="60" t="s">
        <v>57</v>
      </c>
      <c r="B165" s="61"/>
    </row>
    <row r="166" spans="1:2" ht="31.5" customHeight="1" x14ac:dyDescent="0.35">
      <c r="A166" s="28" t="s">
        <v>198</v>
      </c>
      <c r="B166" s="78">
        <v>1</v>
      </c>
    </row>
    <row r="167" spans="1:2" ht="31.5" customHeight="1" x14ac:dyDescent="0.35">
      <c r="A167" s="28" t="s">
        <v>199</v>
      </c>
      <c r="B167" s="78">
        <v>1</v>
      </c>
    </row>
    <row r="168" spans="1:2" ht="106.5" customHeight="1" x14ac:dyDescent="0.35">
      <c r="A168" s="28" t="s">
        <v>200</v>
      </c>
      <c r="B168" s="78">
        <v>1</v>
      </c>
    </row>
    <row r="169" spans="1:2" ht="151.5" customHeight="1" x14ac:dyDescent="0.35">
      <c r="A169" s="28" t="s">
        <v>201</v>
      </c>
      <c r="B169" s="78">
        <v>1</v>
      </c>
    </row>
    <row r="170" spans="1:2" ht="181.5" customHeight="1" x14ac:dyDescent="0.35">
      <c r="A170" s="28" t="s">
        <v>202</v>
      </c>
      <c r="B170" s="78">
        <v>1</v>
      </c>
    </row>
    <row r="171" spans="1:2" ht="21" customHeight="1" x14ac:dyDescent="0.35">
      <c r="A171" s="66" t="s">
        <v>30</v>
      </c>
      <c r="B171" s="48">
        <f>SUM($A166:$IV170)</f>
        <v>5</v>
      </c>
    </row>
    <row r="172" spans="1:2" ht="21" customHeight="1" x14ac:dyDescent="0.35">
      <c r="A172" s="60" t="s">
        <v>58</v>
      </c>
      <c r="B172" s="61"/>
    </row>
    <row r="173" spans="1:2" ht="14.25" customHeight="1" x14ac:dyDescent="0.35">
      <c r="A173" s="28" t="s">
        <v>203</v>
      </c>
      <c r="B173" s="78">
        <v>1</v>
      </c>
    </row>
    <row r="174" spans="1:2" ht="14.25" customHeight="1" x14ac:dyDescent="0.35">
      <c r="A174" s="28" t="s">
        <v>204</v>
      </c>
      <c r="B174" s="78">
        <v>1</v>
      </c>
    </row>
    <row r="175" spans="1:2" ht="91.5" customHeight="1" x14ac:dyDescent="0.35">
      <c r="A175" s="28" t="s">
        <v>205</v>
      </c>
      <c r="B175" s="78">
        <v>1</v>
      </c>
    </row>
    <row r="176" spans="1:2" ht="106.5" customHeight="1" x14ac:dyDescent="0.35">
      <c r="A176" s="28" t="s">
        <v>206</v>
      </c>
      <c r="B176" s="78">
        <v>1</v>
      </c>
    </row>
    <row r="177" spans="1:2" ht="136.5" customHeight="1" x14ac:dyDescent="0.35">
      <c r="A177" s="28" t="s">
        <v>207</v>
      </c>
      <c r="B177" s="78">
        <v>1</v>
      </c>
    </row>
    <row r="178" spans="1:2" ht="21" customHeight="1" x14ac:dyDescent="0.35">
      <c r="A178" s="66" t="s">
        <v>30</v>
      </c>
      <c r="B178" s="48">
        <f>SUM($A173:$IV177)</f>
        <v>5</v>
      </c>
    </row>
    <row r="179" spans="1:2" ht="21" customHeight="1" x14ac:dyDescent="0.35">
      <c r="A179" s="43" t="s">
        <v>59</v>
      </c>
      <c r="B179" s="61"/>
    </row>
    <row r="180" spans="1:2" ht="61.5" customHeight="1" x14ac:dyDescent="0.35">
      <c r="A180" s="28" t="s">
        <v>208</v>
      </c>
      <c r="B180" s="78">
        <v>1</v>
      </c>
    </row>
    <row r="181" spans="1:2" ht="31.5" customHeight="1" x14ac:dyDescent="0.35">
      <c r="A181" s="28" t="s">
        <v>209</v>
      </c>
      <c r="B181" s="78">
        <v>1</v>
      </c>
    </row>
    <row r="182" spans="1:2" ht="151.5" customHeight="1" x14ac:dyDescent="0.35">
      <c r="A182" s="28" t="s">
        <v>210</v>
      </c>
      <c r="B182" s="78">
        <v>1</v>
      </c>
    </row>
    <row r="183" spans="1:2" ht="181.5" customHeight="1" x14ac:dyDescent="0.35">
      <c r="A183" s="28" t="s">
        <v>211</v>
      </c>
      <c r="B183" s="78">
        <v>1</v>
      </c>
    </row>
    <row r="184" spans="1:2" ht="151.5" customHeight="1" x14ac:dyDescent="0.35">
      <c r="A184" s="28" t="s">
        <v>212</v>
      </c>
      <c r="B184" s="78">
        <v>1</v>
      </c>
    </row>
    <row r="185" spans="1:2" ht="21" customHeight="1" x14ac:dyDescent="0.35">
      <c r="A185" s="47" t="s">
        <v>30</v>
      </c>
      <c r="B185" s="48">
        <f>SUM($A180:$IV184)</f>
        <v>5</v>
      </c>
    </row>
    <row r="186" spans="1:2" ht="21" customHeight="1" x14ac:dyDescent="0.35">
      <c r="A186" s="43" t="s">
        <v>60</v>
      </c>
      <c r="B186" s="61"/>
    </row>
    <row r="187" spans="1:2" ht="14.25" customHeight="1" x14ac:dyDescent="0.35">
      <c r="A187" s="28" t="s">
        <v>213</v>
      </c>
      <c r="B187" s="78">
        <v>1</v>
      </c>
    </row>
    <row r="188" spans="1:2" ht="14.25" customHeight="1" x14ac:dyDescent="0.35">
      <c r="A188" s="28" t="s">
        <v>214</v>
      </c>
      <c r="B188" s="78">
        <v>1</v>
      </c>
    </row>
    <row r="189" spans="1:2" ht="136.5" customHeight="1" x14ac:dyDescent="0.35">
      <c r="A189" s="28" t="s">
        <v>215</v>
      </c>
      <c r="B189" s="78">
        <v>1</v>
      </c>
    </row>
    <row r="190" spans="1:2" ht="136.5" customHeight="1" x14ac:dyDescent="0.35">
      <c r="A190" s="28" t="s">
        <v>216</v>
      </c>
      <c r="B190" s="78">
        <v>1</v>
      </c>
    </row>
    <row r="191" spans="1:2" ht="151.5" customHeight="1" x14ac:dyDescent="0.35">
      <c r="A191" s="28" t="s">
        <v>217</v>
      </c>
      <c r="B191" s="78">
        <v>1</v>
      </c>
    </row>
    <row r="192" spans="1:2" ht="21" customHeight="1" x14ac:dyDescent="0.35">
      <c r="A192" s="47" t="s">
        <v>30</v>
      </c>
      <c r="B192" s="48">
        <f>SUM($A187:$IV191)</f>
        <v>5</v>
      </c>
    </row>
    <row r="193" spans="1:2" ht="21" customHeight="1" x14ac:dyDescent="0.35">
      <c r="A193" s="43" t="s">
        <v>61</v>
      </c>
      <c r="B193" s="61"/>
    </row>
    <row r="194" spans="1:2" ht="76.5" customHeight="1" x14ac:dyDescent="0.35">
      <c r="A194" s="28" t="s">
        <v>218</v>
      </c>
      <c r="B194" s="78">
        <v>1</v>
      </c>
    </row>
    <row r="195" spans="1:2" ht="31.5" customHeight="1" x14ac:dyDescent="0.35">
      <c r="A195" s="28" t="s">
        <v>219</v>
      </c>
      <c r="B195" s="78">
        <v>1</v>
      </c>
    </row>
    <row r="196" spans="1:2" ht="181.5" customHeight="1" x14ac:dyDescent="0.35">
      <c r="A196" s="28" t="s">
        <v>220</v>
      </c>
      <c r="B196" s="78">
        <v>1</v>
      </c>
    </row>
    <row r="197" spans="1:2" ht="166.5" customHeight="1" x14ac:dyDescent="0.35">
      <c r="A197" s="28" t="s">
        <v>221</v>
      </c>
      <c r="B197" s="78">
        <v>1</v>
      </c>
    </row>
    <row r="198" spans="1:2" ht="226.5" customHeight="1" x14ac:dyDescent="0.35">
      <c r="A198" s="28" t="s">
        <v>222</v>
      </c>
      <c r="B198" s="78">
        <v>0</v>
      </c>
    </row>
    <row r="199" spans="1:2" ht="21" customHeight="1" x14ac:dyDescent="0.35">
      <c r="A199" s="47" t="s">
        <v>30</v>
      </c>
      <c r="B199" s="48">
        <f>SUM($A194:$IV198)</f>
        <v>4</v>
      </c>
    </row>
    <row r="200" spans="1:2" ht="21" customHeight="1" x14ac:dyDescent="0.35">
      <c r="A200" s="43" t="s">
        <v>62</v>
      </c>
      <c r="B200" s="67"/>
    </row>
    <row r="201" spans="1:2" ht="46.5" customHeight="1" x14ac:dyDescent="0.35">
      <c r="A201" s="28" t="s">
        <v>223</v>
      </c>
      <c r="B201" s="78">
        <v>1</v>
      </c>
    </row>
    <row r="202" spans="1:2" ht="21" customHeight="1" x14ac:dyDescent="0.35">
      <c r="A202" s="18" t="s">
        <v>224</v>
      </c>
      <c r="B202" s="78">
        <v>1</v>
      </c>
    </row>
    <row r="203" spans="1:2" ht="91.5" customHeight="1" x14ac:dyDescent="0.35">
      <c r="A203" s="28" t="s">
        <v>225</v>
      </c>
      <c r="B203" s="78">
        <v>1</v>
      </c>
    </row>
    <row r="204" spans="1:2" ht="121.5" customHeight="1" x14ac:dyDescent="0.35">
      <c r="A204" s="28" t="s">
        <v>226</v>
      </c>
      <c r="B204" s="86">
        <v>1</v>
      </c>
    </row>
    <row r="205" spans="1:2" ht="121.5" customHeight="1" x14ac:dyDescent="0.35">
      <c r="A205" s="28" t="s">
        <v>227</v>
      </c>
      <c r="B205" s="78">
        <v>1</v>
      </c>
    </row>
    <row r="206" spans="1:2" ht="21" customHeight="1" x14ac:dyDescent="0.35">
      <c r="A206" s="47" t="s">
        <v>30</v>
      </c>
      <c r="B206" s="48">
        <f>SUM($A201:$IV205)</f>
        <v>5</v>
      </c>
    </row>
    <row r="207" spans="1:2" ht="20.25" customHeight="1" x14ac:dyDescent="0.3">
      <c r="A207" s="43" t="s">
        <v>63</v>
      </c>
      <c r="B207" s="68"/>
    </row>
    <row r="208" spans="1:2" ht="46.5" customHeight="1" x14ac:dyDescent="0.35">
      <c r="A208" s="28" t="s">
        <v>228</v>
      </c>
      <c r="B208" s="78">
        <v>1</v>
      </c>
    </row>
    <row r="209" spans="1:2" ht="46.5" customHeight="1" x14ac:dyDescent="0.35">
      <c r="A209" s="28" t="s">
        <v>229</v>
      </c>
      <c r="B209" s="78">
        <v>1</v>
      </c>
    </row>
    <row r="210" spans="1:2" ht="136.5" customHeight="1" x14ac:dyDescent="0.35">
      <c r="A210" s="28" t="s">
        <v>230</v>
      </c>
      <c r="B210" s="78">
        <v>1</v>
      </c>
    </row>
    <row r="211" spans="1:2" ht="106.5" customHeight="1" x14ac:dyDescent="0.35">
      <c r="A211" s="28" t="s">
        <v>231</v>
      </c>
      <c r="B211" s="78">
        <v>1</v>
      </c>
    </row>
    <row r="212" spans="1:2" ht="61.5" customHeight="1" x14ac:dyDescent="0.35">
      <c r="A212" s="28" t="s">
        <v>232</v>
      </c>
      <c r="B212" s="78">
        <v>1</v>
      </c>
    </row>
    <row r="213" spans="1:2" ht="21" customHeight="1" x14ac:dyDescent="0.35">
      <c r="A213" s="69" t="s">
        <v>30</v>
      </c>
      <c r="B213" s="48">
        <f>SUM($A208:$IV212)</f>
        <v>5</v>
      </c>
    </row>
    <row r="214" spans="1:2" ht="40.5" customHeight="1" x14ac:dyDescent="0.35">
      <c r="A214" s="70" t="s">
        <v>64</v>
      </c>
      <c r="B214" s="62">
        <f>SUM(B213+B206+B199+B192+B185+B178+B171)/7</f>
        <v>4.8571428571428568</v>
      </c>
    </row>
    <row r="215" spans="1:2" ht="21" customHeight="1" x14ac:dyDescent="0.35">
      <c r="A215" s="71" t="s">
        <v>65</v>
      </c>
      <c r="B215" s="65"/>
    </row>
    <row r="216" spans="1:2" ht="20.25" customHeight="1" x14ac:dyDescent="0.3">
      <c r="A216" s="43" t="s">
        <v>66</v>
      </c>
      <c r="B216" s="87"/>
    </row>
    <row r="217" spans="1:2" ht="61.5" customHeight="1" x14ac:dyDescent="0.35">
      <c r="A217" s="28" t="s">
        <v>233</v>
      </c>
      <c r="B217" s="78">
        <v>1</v>
      </c>
    </row>
    <row r="218" spans="1:2" ht="46.5" customHeight="1" x14ac:dyDescent="0.35">
      <c r="A218" s="28" t="s">
        <v>234</v>
      </c>
      <c r="B218" s="78">
        <v>1</v>
      </c>
    </row>
    <row r="219" spans="1:2" ht="76.5" customHeight="1" x14ac:dyDescent="0.35">
      <c r="A219" s="28" t="s">
        <v>235</v>
      </c>
      <c r="B219" s="78">
        <v>1</v>
      </c>
    </row>
    <row r="220" spans="1:2" ht="166.5" customHeight="1" x14ac:dyDescent="0.35">
      <c r="A220" s="28" t="s">
        <v>236</v>
      </c>
      <c r="B220" s="78">
        <v>1</v>
      </c>
    </row>
    <row r="221" spans="1:2" ht="91.5" customHeight="1" x14ac:dyDescent="0.35">
      <c r="A221" s="28" t="s">
        <v>237</v>
      </c>
      <c r="B221" s="78">
        <v>1</v>
      </c>
    </row>
    <row r="222" spans="1:2" ht="21" customHeight="1" x14ac:dyDescent="0.35">
      <c r="A222" s="50" t="s">
        <v>30</v>
      </c>
      <c r="B222" s="51">
        <f>SUM($A217:$IV221)</f>
        <v>5</v>
      </c>
    </row>
    <row r="223" spans="1:2" ht="40.5" customHeight="1" x14ac:dyDescent="0.35">
      <c r="A223" s="60" t="s">
        <v>67</v>
      </c>
      <c r="B223" s="61"/>
    </row>
    <row r="224" spans="1:2" ht="61.5" customHeight="1" x14ac:dyDescent="0.35">
      <c r="A224" s="28" t="s">
        <v>238</v>
      </c>
      <c r="B224" s="78">
        <v>1</v>
      </c>
    </row>
    <row r="225" spans="1:2" ht="91.5" customHeight="1" x14ac:dyDescent="0.35">
      <c r="A225" s="28" t="s">
        <v>239</v>
      </c>
      <c r="B225" s="78">
        <v>1</v>
      </c>
    </row>
    <row r="226" spans="1:2" ht="91.5" customHeight="1" x14ac:dyDescent="0.35">
      <c r="A226" s="28" t="s">
        <v>240</v>
      </c>
      <c r="B226" s="78">
        <v>1</v>
      </c>
    </row>
    <row r="227" spans="1:2" ht="91.5" customHeight="1" x14ac:dyDescent="0.35">
      <c r="A227" s="28" t="s">
        <v>241</v>
      </c>
      <c r="B227" s="78">
        <v>1</v>
      </c>
    </row>
    <row r="228" spans="1:2" ht="91.5" customHeight="1" x14ac:dyDescent="0.35">
      <c r="A228" s="28" t="s">
        <v>242</v>
      </c>
      <c r="B228" s="78">
        <v>1</v>
      </c>
    </row>
    <row r="229" spans="1:2" ht="21" customHeight="1" x14ac:dyDescent="0.35">
      <c r="A229" s="47" t="s">
        <v>30</v>
      </c>
      <c r="B229" s="48">
        <f>SUM($A224:$IV228)</f>
        <v>5</v>
      </c>
    </row>
    <row r="230" spans="1:2" ht="60.75" customHeight="1" x14ac:dyDescent="0.35">
      <c r="A230" s="60" t="s">
        <v>68</v>
      </c>
      <c r="B230" s="61"/>
    </row>
    <row r="231" spans="1:2" ht="61.5" customHeight="1" x14ac:dyDescent="0.35">
      <c r="A231" s="28" t="s">
        <v>243</v>
      </c>
      <c r="B231" s="78">
        <v>1</v>
      </c>
    </row>
    <row r="232" spans="1:2" ht="46.5" customHeight="1" x14ac:dyDescent="0.35">
      <c r="A232" s="28" t="s">
        <v>244</v>
      </c>
      <c r="B232" s="78">
        <v>1</v>
      </c>
    </row>
    <row r="233" spans="1:2" ht="157.5" customHeight="1" x14ac:dyDescent="0.35">
      <c r="A233" s="85" t="s">
        <v>245</v>
      </c>
      <c r="B233" s="78">
        <v>1</v>
      </c>
    </row>
    <row r="234" spans="1:2" ht="157.5" customHeight="1" x14ac:dyDescent="0.35">
      <c r="A234" s="85" t="s">
        <v>246</v>
      </c>
      <c r="B234" s="78">
        <v>1</v>
      </c>
    </row>
    <row r="235" spans="1:2" ht="252" customHeight="1" x14ac:dyDescent="0.35">
      <c r="A235" s="85" t="s">
        <v>247</v>
      </c>
      <c r="B235" s="78">
        <v>1</v>
      </c>
    </row>
    <row r="236" spans="1:2" ht="21" customHeight="1" x14ac:dyDescent="0.35">
      <c r="A236" s="47" t="s">
        <v>30</v>
      </c>
      <c r="B236" s="48">
        <f>SUM($A231:$IV235)</f>
        <v>5</v>
      </c>
    </row>
    <row r="237" spans="1:2" ht="21" customHeight="1" x14ac:dyDescent="0.35">
      <c r="A237" s="60" t="s">
        <v>69</v>
      </c>
      <c r="B237" s="61"/>
    </row>
    <row r="238" spans="1:2" ht="61.5" customHeight="1" x14ac:dyDescent="0.35">
      <c r="A238" s="28" t="s">
        <v>248</v>
      </c>
      <c r="B238" s="78">
        <v>1</v>
      </c>
    </row>
    <row r="239" spans="1:2" ht="61.5" customHeight="1" x14ac:dyDescent="0.35">
      <c r="A239" s="28" t="s">
        <v>249</v>
      </c>
      <c r="B239" s="78">
        <v>1</v>
      </c>
    </row>
    <row r="240" spans="1:2" ht="91.5" customHeight="1" x14ac:dyDescent="0.35">
      <c r="A240" s="28" t="s">
        <v>250</v>
      </c>
      <c r="B240" s="78">
        <v>1</v>
      </c>
    </row>
    <row r="241" spans="1:2" ht="166.5" customHeight="1" x14ac:dyDescent="0.35">
      <c r="A241" s="28" t="s">
        <v>251</v>
      </c>
      <c r="B241" s="78">
        <v>1</v>
      </c>
    </row>
    <row r="242" spans="1:2" ht="151.5" customHeight="1" x14ac:dyDescent="0.35">
      <c r="A242" s="28" t="s">
        <v>252</v>
      </c>
      <c r="B242" s="78">
        <v>1</v>
      </c>
    </row>
    <row r="243" spans="1:2" ht="21" customHeight="1" x14ac:dyDescent="0.35">
      <c r="A243" s="47" t="s">
        <v>30</v>
      </c>
      <c r="B243" s="48">
        <f>SUM($A238:$IV242)</f>
        <v>5</v>
      </c>
    </row>
    <row r="244" spans="1:2" ht="21" customHeight="1" x14ac:dyDescent="0.35">
      <c r="A244" s="60" t="s">
        <v>70</v>
      </c>
      <c r="B244" s="61"/>
    </row>
    <row r="245" spans="1:2" ht="46.5" customHeight="1" x14ac:dyDescent="0.35">
      <c r="A245" s="28" t="s">
        <v>253</v>
      </c>
      <c r="B245" s="78">
        <v>1</v>
      </c>
    </row>
    <row r="246" spans="1:2" ht="21" customHeight="1" x14ac:dyDescent="0.35">
      <c r="A246" s="18" t="s">
        <v>254</v>
      </c>
      <c r="B246" s="78">
        <v>1</v>
      </c>
    </row>
    <row r="247" spans="1:2" ht="61.5" customHeight="1" x14ac:dyDescent="0.35">
      <c r="A247" s="28" t="s">
        <v>255</v>
      </c>
      <c r="B247" s="78">
        <v>1</v>
      </c>
    </row>
    <row r="248" spans="1:2" ht="106.5" customHeight="1" x14ac:dyDescent="0.35">
      <c r="A248" s="28" t="s">
        <v>256</v>
      </c>
      <c r="B248" s="78">
        <v>1</v>
      </c>
    </row>
    <row r="249" spans="1:2" ht="106.5" customHeight="1" x14ac:dyDescent="0.35">
      <c r="A249" s="28" t="s">
        <v>257</v>
      </c>
      <c r="B249" s="78">
        <v>1</v>
      </c>
    </row>
    <row r="250" spans="1:2" ht="21" customHeight="1" x14ac:dyDescent="0.35">
      <c r="A250" s="47" t="s">
        <v>30</v>
      </c>
      <c r="B250" s="48">
        <f>SUM($A245:$IV249)</f>
        <v>5</v>
      </c>
    </row>
    <row r="251" spans="1:2" ht="21" customHeight="1" x14ac:dyDescent="0.35">
      <c r="A251" s="60" t="s">
        <v>71</v>
      </c>
      <c r="B251" s="61"/>
    </row>
    <row r="252" spans="1:2" ht="47.25" customHeight="1" x14ac:dyDescent="0.35">
      <c r="A252" s="85" t="s">
        <v>258</v>
      </c>
      <c r="B252" s="78">
        <v>1</v>
      </c>
    </row>
    <row r="253" spans="1:2" ht="151.5" customHeight="1" x14ac:dyDescent="0.35">
      <c r="A253" s="28" t="s">
        <v>259</v>
      </c>
      <c r="B253" s="78">
        <v>1</v>
      </c>
    </row>
    <row r="254" spans="1:2" ht="61.5" customHeight="1" x14ac:dyDescent="0.35">
      <c r="A254" s="28" t="s">
        <v>260</v>
      </c>
      <c r="B254" s="78">
        <v>1</v>
      </c>
    </row>
    <row r="255" spans="1:2" ht="76.5" customHeight="1" x14ac:dyDescent="0.35">
      <c r="A255" s="28" t="s">
        <v>261</v>
      </c>
      <c r="B255" s="78">
        <v>1</v>
      </c>
    </row>
    <row r="256" spans="1:2" ht="181.5" customHeight="1" x14ac:dyDescent="0.35">
      <c r="A256" s="28" t="s">
        <v>262</v>
      </c>
      <c r="B256" s="78">
        <v>1</v>
      </c>
    </row>
    <row r="257" spans="1:2" ht="21" customHeight="1" x14ac:dyDescent="0.35">
      <c r="A257" s="47" t="s">
        <v>30</v>
      </c>
      <c r="B257" s="48">
        <f>SUM($A252:$IV256)</f>
        <v>5</v>
      </c>
    </row>
    <row r="258" spans="1:2" ht="21" customHeight="1" x14ac:dyDescent="0.35">
      <c r="A258" s="72" t="s">
        <v>72</v>
      </c>
      <c r="B258" s="62">
        <f>SUM(B257+B250+B243+B236+B229+B222)/7</f>
        <v>4.2857142857142856</v>
      </c>
    </row>
    <row r="259" spans="1:2" ht="21" customHeight="1" x14ac:dyDescent="0.35">
      <c r="A259" s="73" t="s">
        <v>73</v>
      </c>
      <c r="B259" s="74">
        <f>SUM(B258+B214+B163+B112+B61)/5</f>
        <v>4.7714285714285714</v>
      </c>
    </row>
    <row r="260" spans="1:2" ht="21" customHeight="1" x14ac:dyDescent="0.35">
      <c r="A260" s="75" t="s">
        <v>74</v>
      </c>
      <c r="B260" s="65"/>
    </row>
    <row r="261" spans="1:2" ht="21" customHeight="1" x14ac:dyDescent="0.35">
      <c r="A261" s="88" t="s">
        <v>75</v>
      </c>
      <c r="B261" s="89"/>
    </row>
    <row r="262" spans="1:2" ht="31.5" customHeight="1" x14ac:dyDescent="0.35">
      <c r="A262" s="28" t="s">
        <v>263</v>
      </c>
      <c r="B262" s="78">
        <v>1</v>
      </c>
    </row>
    <row r="263" spans="1:2" ht="21" customHeight="1" x14ac:dyDescent="0.35">
      <c r="A263" s="18" t="s">
        <v>264</v>
      </c>
      <c r="B263" s="78">
        <v>1</v>
      </c>
    </row>
    <row r="264" spans="1:2" ht="121.5" customHeight="1" x14ac:dyDescent="0.35">
      <c r="A264" s="28" t="s">
        <v>265</v>
      </c>
      <c r="B264" s="78">
        <v>1</v>
      </c>
    </row>
    <row r="265" spans="1:2" ht="166.5" customHeight="1" x14ac:dyDescent="0.35">
      <c r="A265" s="28" t="s">
        <v>266</v>
      </c>
      <c r="B265" s="78">
        <v>1</v>
      </c>
    </row>
    <row r="266" spans="1:2" ht="61.5" customHeight="1" x14ac:dyDescent="0.35">
      <c r="A266" s="28" t="s">
        <v>267</v>
      </c>
      <c r="B266" s="78">
        <v>1</v>
      </c>
    </row>
    <row r="267" spans="1:2" ht="21" customHeight="1" x14ac:dyDescent="0.35">
      <c r="A267" s="47" t="s">
        <v>30</v>
      </c>
      <c r="B267" s="48">
        <f>SUM($A262:$IV266)</f>
        <v>5</v>
      </c>
    </row>
    <row r="268" spans="1:2" ht="21" customHeight="1" x14ac:dyDescent="0.35">
      <c r="A268" s="90" t="s">
        <v>76</v>
      </c>
      <c r="B268" s="91"/>
    </row>
    <row r="269" spans="1:2" ht="136.5" customHeight="1" x14ac:dyDescent="0.35">
      <c r="A269" s="28" t="s">
        <v>268</v>
      </c>
      <c r="B269" s="78">
        <v>1</v>
      </c>
    </row>
    <row r="270" spans="1:2" ht="211.5" customHeight="1" x14ac:dyDescent="0.35">
      <c r="A270" s="28" t="s">
        <v>269</v>
      </c>
      <c r="B270" s="78">
        <v>1</v>
      </c>
    </row>
    <row r="271" spans="1:2" ht="286.5" customHeight="1" x14ac:dyDescent="0.35">
      <c r="A271" s="28" t="s">
        <v>270</v>
      </c>
      <c r="B271" s="78">
        <v>1</v>
      </c>
    </row>
    <row r="272" spans="1:2" ht="256.5" customHeight="1" x14ac:dyDescent="0.35">
      <c r="A272" s="28" t="s">
        <v>271</v>
      </c>
      <c r="B272" s="78">
        <v>0</v>
      </c>
    </row>
    <row r="273" spans="1:2" ht="301.5" customHeight="1" x14ac:dyDescent="0.35">
      <c r="A273" s="28" t="s">
        <v>272</v>
      </c>
      <c r="B273" s="78">
        <v>0</v>
      </c>
    </row>
    <row r="274" spans="1:2" ht="21" customHeight="1" x14ac:dyDescent="0.35">
      <c r="A274" s="47" t="s">
        <v>30</v>
      </c>
      <c r="B274" s="48">
        <f>SUM($A269:$IV273)</f>
        <v>3</v>
      </c>
    </row>
    <row r="275" spans="1:2" ht="21" customHeight="1" x14ac:dyDescent="0.35">
      <c r="A275" s="90" t="s">
        <v>77</v>
      </c>
      <c r="B275" s="91"/>
    </row>
    <row r="276" spans="1:2" ht="46.5" customHeight="1" x14ac:dyDescent="0.35">
      <c r="A276" s="28" t="s">
        <v>273</v>
      </c>
      <c r="B276" s="78">
        <v>1</v>
      </c>
    </row>
    <row r="277" spans="1:2" ht="76.5" customHeight="1" x14ac:dyDescent="0.35">
      <c r="A277" s="28" t="s">
        <v>274</v>
      </c>
      <c r="B277" s="78">
        <v>1</v>
      </c>
    </row>
    <row r="278" spans="1:2" ht="151.5" customHeight="1" x14ac:dyDescent="0.35">
      <c r="A278" s="28" t="s">
        <v>275</v>
      </c>
      <c r="B278" s="78">
        <v>1</v>
      </c>
    </row>
    <row r="279" spans="1:2" ht="181.5" customHeight="1" x14ac:dyDescent="0.35">
      <c r="A279" s="28" t="s">
        <v>276</v>
      </c>
      <c r="B279" s="78">
        <v>1</v>
      </c>
    </row>
    <row r="280" spans="1:2" ht="211.5" customHeight="1" x14ac:dyDescent="0.35">
      <c r="A280" s="28" t="s">
        <v>277</v>
      </c>
      <c r="B280" s="78">
        <v>1</v>
      </c>
    </row>
    <row r="281" spans="1:2" ht="21" customHeight="1" x14ac:dyDescent="0.35">
      <c r="A281" s="47" t="s">
        <v>30</v>
      </c>
      <c r="B281" s="48">
        <f>SUM($A276:$IV280)</f>
        <v>5</v>
      </c>
    </row>
    <row r="282" spans="1:2" ht="21" customHeight="1" x14ac:dyDescent="0.35">
      <c r="A282" s="92" t="s">
        <v>78</v>
      </c>
      <c r="B282" s="91"/>
    </row>
    <row r="283" spans="1:2" ht="91.5" customHeight="1" x14ac:dyDescent="0.35">
      <c r="A283" s="28" t="s">
        <v>278</v>
      </c>
      <c r="B283" s="78">
        <v>1</v>
      </c>
    </row>
    <row r="284" spans="1:2" ht="61.5" customHeight="1" x14ac:dyDescent="0.35">
      <c r="A284" s="28" t="s">
        <v>279</v>
      </c>
      <c r="B284" s="78">
        <v>1</v>
      </c>
    </row>
    <row r="285" spans="1:2" ht="91.5" customHeight="1" x14ac:dyDescent="0.35">
      <c r="A285" s="28" t="s">
        <v>280</v>
      </c>
      <c r="B285" s="78">
        <v>1</v>
      </c>
    </row>
    <row r="286" spans="1:2" ht="121.5" customHeight="1" x14ac:dyDescent="0.35">
      <c r="A286" s="28" t="s">
        <v>281</v>
      </c>
      <c r="B286" s="78">
        <v>1</v>
      </c>
    </row>
    <row r="287" spans="1:2" ht="166.5" customHeight="1" x14ac:dyDescent="0.35">
      <c r="A287" s="28" t="s">
        <v>282</v>
      </c>
      <c r="B287" s="78">
        <v>1</v>
      </c>
    </row>
    <row r="288" spans="1:2" ht="21" customHeight="1" x14ac:dyDescent="0.35">
      <c r="A288" s="47" t="s">
        <v>30</v>
      </c>
      <c r="B288" s="48">
        <f>SUM(A283:B287)</f>
        <v>5</v>
      </c>
    </row>
    <row r="289" spans="1:2" ht="21" customHeight="1" x14ac:dyDescent="0.35">
      <c r="A289" s="93" t="s">
        <v>79</v>
      </c>
      <c r="B289" s="91"/>
    </row>
    <row r="290" spans="1:2" ht="76.5" customHeight="1" x14ac:dyDescent="0.35">
      <c r="A290" s="28" t="s">
        <v>283</v>
      </c>
      <c r="B290" s="78">
        <v>1</v>
      </c>
    </row>
    <row r="291" spans="1:2" ht="61.5" customHeight="1" x14ac:dyDescent="0.35">
      <c r="A291" s="28" t="s">
        <v>284</v>
      </c>
      <c r="B291" s="78">
        <v>1</v>
      </c>
    </row>
    <row r="292" spans="1:2" ht="121.5" customHeight="1" x14ac:dyDescent="0.35">
      <c r="A292" s="28" t="s">
        <v>285</v>
      </c>
      <c r="B292" s="78">
        <v>1</v>
      </c>
    </row>
    <row r="293" spans="1:2" ht="151.5" customHeight="1" x14ac:dyDescent="0.35">
      <c r="A293" s="28" t="s">
        <v>286</v>
      </c>
      <c r="B293" s="78">
        <v>1</v>
      </c>
    </row>
    <row r="294" spans="1:2" ht="181.5" customHeight="1" x14ac:dyDescent="0.35">
      <c r="A294" s="28" t="s">
        <v>287</v>
      </c>
      <c r="B294" s="78">
        <v>1</v>
      </c>
    </row>
    <row r="295" spans="1:2" ht="21" customHeight="1" x14ac:dyDescent="0.35">
      <c r="A295" s="47" t="s">
        <v>30</v>
      </c>
      <c r="B295" s="48">
        <f>SUM($A290:$IV294)</f>
        <v>5</v>
      </c>
    </row>
    <row r="296" spans="1:2" ht="21" customHeight="1" x14ac:dyDescent="0.35">
      <c r="A296" s="90" t="s">
        <v>80</v>
      </c>
      <c r="B296" s="91"/>
    </row>
    <row r="297" spans="1:2" ht="31.5" customHeight="1" x14ac:dyDescent="0.35">
      <c r="A297" s="28" t="s">
        <v>288</v>
      </c>
      <c r="B297" s="78">
        <v>1</v>
      </c>
    </row>
    <row r="298" spans="1:2" ht="76.5" customHeight="1" x14ac:dyDescent="0.35">
      <c r="A298" s="28" t="s">
        <v>289</v>
      </c>
      <c r="B298" s="78">
        <v>1</v>
      </c>
    </row>
    <row r="299" spans="1:2" ht="151.5" customHeight="1" x14ac:dyDescent="0.35">
      <c r="A299" s="28" t="s">
        <v>290</v>
      </c>
      <c r="B299" s="78">
        <v>1</v>
      </c>
    </row>
    <row r="300" spans="1:2" ht="181.5" customHeight="1" x14ac:dyDescent="0.35">
      <c r="A300" s="28" t="s">
        <v>291</v>
      </c>
      <c r="B300" s="78">
        <v>1</v>
      </c>
    </row>
    <row r="301" spans="1:2" ht="256.5" customHeight="1" x14ac:dyDescent="0.35">
      <c r="A301" s="28" t="s">
        <v>292</v>
      </c>
      <c r="B301" s="78">
        <v>1</v>
      </c>
    </row>
    <row r="302" spans="1:2" ht="21" customHeight="1" x14ac:dyDescent="0.35">
      <c r="A302" s="47" t="s">
        <v>30</v>
      </c>
      <c r="B302" s="48">
        <f>SUM($A297:$IV301)</f>
        <v>5</v>
      </c>
    </row>
    <row r="303" spans="1:2" ht="31.5" customHeight="1" x14ac:dyDescent="0.35">
      <c r="A303" s="90" t="s">
        <v>81</v>
      </c>
      <c r="B303" s="91"/>
    </row>
    <row r="304" spans="1:2" ht="31.5" customHeight="1" x14ac:dyDescent="0.35">
      <c r="A304" s="28" t="s">
        <v>293</v>
      </c>
      <c r="B304" s="78">
        <v>1</v>
      </c>
    </row>
    <row r="305" spans="1:2" ht="76.5" customHeight="1" x14ac:dyDescent="0.35">
      <c r="A305" s="28" t="s">
        <v>294</v>
      </c>
      <c r="B305" s="78">
        <v>1</v>
      </c>
    </row>
    <row r="306" spans="1:2" ht="166.5" customHeight="1" x14ac:dyDescent="0.35">
      <c r="A306" s="28" t="s">
        <v>295</v>
      </c>
      <c r="B306" s="78">
        <v>1</v>
      </c>
    </row>
    <row r="307" spans="1:2" ht="121.5" customHeight="1" x14ac:dyDescent="0.35">
      <c r="A307" s="28" t="s">
        <v>296</v>
      </c>
      <c r="B307" s="78">
        <v>1</v>
      </c>
    </row>
    <row r="308" spans="1:2" ht="166.5" customHeight="1" x14ac:dyDescent="0.35">
      <c r="A308" s="28" t="s">
        <v>297</v>
      </c>
      <c r="B308" s="78"/>
    </row>
    <row r="309" spans="1:2" ht="21" customHeight="1" x14ac:dyDescent="0.35">
      <c r="A309" s="47" t="s">
        <v>30</v>
      </c>
      <c r="B309" s="48">
        <f>SUM($A304:$IV308)</f>
        <v>4</v>
      </c>
    </row>
    <row r="310" spans="1:2" ht="21" customHeight="1" x14ac:dyDescent="0.35">
      <c r="A310" s="90" t="s">
        <v>82</v>
      </c>
      <c r="B310" s="91"/>
    </row>
    <row r="311" spans="1:2" ht="31.5" customHeight="1" x14ac:dyDescent="0.35">
      <c r="A311" s="28" t="s">
        <v>298</v>
      </c>
      <c r="B311" s="78">
        <v>1</v>
      </c>
    </row>
    <row r="312" spans="1:2" ht="46.5" customHeight="1" x14ac:dyDescent="0.35">
      <c r="A312" s="28" t="s">
        <v>299</v>
      </c>
      <c r="B312" s="78">
        <v>1</v>
      </c>
    </row>
    <row r="313" spans="1:2" ht="121.5" customHeight="1" x14ac:dyDescent="0.35">
      <c r="A313" s="28" t="s">
        <v>300</v>
      </c>
      <c r="B313" s="78">
        <v>1</v>
      </c>
    </row>
    <row r="314" spans="1:2" ht="136.5" customHeight="1" x14ac:dyDescent="0.35">
      <c r="A314" s="28" t="s">
        <v>301</v>
      </c>
      <c r="B314" s="78">
        <v>1</v>
      </c>
    </row>
    <row r="315" spans="1:2" ht="136.5" customHeight="1" x14ac:dyDescent="0.35">
      <c r="A315" s="28" t="s">
        <v>302</v>
      </c>
      <c r="B315" s="78">
        <v>1</v>
      </c>
    </row>
    <row r="316" spans="1:2" ht="21" customHeight="1" x14ac:dyDescent="0.35">
      <c r="A316" s="47" t="s">
        <v>30</v>
      </c>
      <c r="B316" s="48">
        <f>SUM($A311:$IV315)</f>
        <v>5</v>
      </c>
    </row>
    <row r="317" spans="1:2" ht="21" customHeight="1" x14ac:dyDescent="0.35">
      <c r="A317" s="90" t="s">
        <v>83</v>
      </c>
      <c r="B317" s="91"/>
    </row>
    <row r="318" spans="1:2" ht="31.5" customHeight="1" x14ac:dyDescent="0.35">
      <c r="A318" s="28" t="s">
        <v>303</v>
      </c>
      <c r="B318" s="78">
        <v>1</v>
      </c>
    </row>
    <row r="319" spans="1:2" ht="31.5" customHeight="1" x14ac:dyDescent="0.35">
      <c r="A319" s="28" t="s">
        <v>304</v>
      </c>
      <c r="B319" s="78">
        <v>1</v>
      </c>
    </row>
    <row r="320" spans="1:2" ht="106.5" customHeight="1" x14ac:dyDescent="0.35">
      <c r="A320" s="28" t="s">
        <v>305</v>
      </c>
      <c r="B320" s="78">
        <v>1</v>
      </c>
    </row>
    <row r="321" spans="1:2" ht="106.5" customHeight="1" x14ac:dyDescent="0.35">
      <c r="A321" s="28" t="s">
        <v>306</v>
      </c>
      <c r="B321" s="78">
        <v>1</v>
      </c>
    </row>
    <row r="322" spans="1:2" ht="151.5" customHeight="1" x14ac:dyDescent="0.35">
      <c r="A322" s="28" t="s">
        <v>307</v>
      </c>
      <c r="B322" s="78">
        <v>1</v>
      </c>
    </row>
    <row r="323" spans="1:2" ht="21" customHeight="1" x14ac:dyDescent="0.35">
      <c r="A323" s="47" t="s">
        <v>30</v>
      </c>
      <c r="B323" s="48">
        <f>SUM($A318:$IV322)</f>
        <v>5</v>
      </c>
    </row>
    <row r="324" spans="1:2" ht="21" customHeight="1" x14ac:dyDescent="0.35">
      <c r="A324" s="90" t="s">
        <v>84</v>
      </c>
      <c r="B324" s="91"/>
    </row>
    <row r="325" spans="1:2" ht="46.5" customHeight="1" x14ac:dyDescent="0.35">
      <c r="A325" s="28" t="s">
        <v>308</v>
      </c>
      <c r="B325" s="78">
        <v>1</v>
      </c>
    </row>
    <row r="326" spans="1:2" ht="61.5" customHeight="1" x14ac:dyDescent="0.35">
      <c r="A326" s="28" t="s">
        <v>309</v>
      </c>
      <c r="B326" s="78">
        <v>1</v>
      </c>
    </row>
    <row r="327" spans="1:2" ht="106.5" customHeight="1" x14ac:dyDescent="0.35">
      <c r="A327" s="28" t="s">
        <v>310</v>
      </c>
      <c r="B327" s="78">
        <v>1</v>
      </c>
    </row>
    <row r="328" spans="1:2" ht="136.5" customHeight="1" x14ac:dyDescent="0.35">
      <c r="A328" s="28" t="s">
        <v>311</v>
      </c>
      <c r="B328" s="78">
        <v>1</v>
      </c>
    </row>
    <row r="329" spans="1:2" ht="91.5" customHeight="1" x14ac:dyDescent="0.35">
      <c r="A329" s="28" t="s">
        <v>312</v>
      </c>
      <c r="B329" s="78">
        <v>1</v>
      </c>
    </row>
    <row r="330" spans="1:2" ht="21" customHeight="1" x14ac:dyDescent="0.35">
      <c r="A330" s="47" t="s">
        <v>30</v>
      </c>
      <c r="B330" s="48">
        <f>SUM($A325:$IV329)</f>
        <v>5</v>
      </c>
    </row>
    <row r="331" spans="1:2" ht="21" customHeight="1" x14ac:dyDescent="0.35">
      <c r="A331" s="90" t="s">
        <v>85</v>
      </c>
      <c r="B331" s="91"/>
    </row>
    <row r="332" spans="1:2" ht="46.5" customHeight="1" x14ac:dyDescent="0.35">
      <c r="A332" s="28" t="s">
        <v>313</v>
      </c>
      <c r="B332" s="78">
        <v>1</v>
      </c>
    </row>
    <row r="333" spans="1:2" ht="61.5" customHeight="1" x14ac:dyDescent="0.35">
      <c r="A333" s="28" t="s">
        <v>314</v>
      </c>
      <c r="B333" s="78">
        <v>1</v>
      </c>
    </row>
    <row r="334" spans="1:2" ht="181.5" customHeight="1" x14ac:dyDescent="0.35">
      <c r="A334" s="28" t="s">
        <v>315</v>
      </c>
      <c r="B334" s="78">
        <v>1</v>
      </c>
    </row>
    <row r="335" spans="1:2" ht="151.5" customHeight="1" x14ac:dyDescent="0.35">
      <c r="A335" s="28" t="s">
        <v>316</v>
      </c>
      <c r="B335" s="78">
        <v>1</v>
      </c>
    </row>
    <row r="336" spans="1:2" ht="166.5" customHeight="1" x14ac:dyDescent="0.35">
      <c r="A336" s="28" t="s">
        <v>317</v>
      </c>
      <c r="B336" s="78">
        <v>1</v>
      </c>
    </row>
    <row r="337" spans="1:2" ht="21" customHeight="1" x14ac:dyDescent="0.35">
      <c r="A337" s="47" t="s">
        <v>30</v>
      </c>
      <c r="B337" s="48">
        <f>SUM($A332:$IV336)</f>
        <v>5</v>
      </c>
    </row>
    <row r="338" spans="1:2" ht="21" customHeight="1" x14ac:dyDescent="0.35">
      <c r="A338" s="90" t="s">
        <v>86</v>
      </c>
      <c r="B338" s="91"/>
    </row>
    <row r="339" spans="1:2" ht="21" customHeight="1" x14ac:dyDescent="0.35">
      <c r="A339" s="18" t="s">
        <v>318</v>
      </c>
      <c r="B339" s="78">
        <v>1</v>
      </c>
    </row>
    <row r="340" spans="1:2" ht="61.5" customHeight="1" x14ac:dyDescent="0.35">
      <c r="A340" s="28" t="s">
        <v>319</v>
      </c>
      <c r="B340" s="78">
        <v>1</v>
      </c>
    </row>
    <row r="341" spans="1:2" ht="166.5" customHeight="1" x14ac:dyDescent="0.35">
      <c r="A341" s="28" t="s">
        <v>320</v>
      </c>
      <c r="B341" s="78">
        <v>1</v>
      </c>
    </row>
    <row r="342" spans="1:2" ht="211.5" customHeight="1" x14ac:dyDescent="0.35">
      <c r="A342" s="28" t="s">
        <v>321</v>
      </c>
      <c r="B342" s="78">
        <v>1</v>
      </c>
    </row>
    <row r="343" spans="1:2" ht="21" customHeight="1" x14ac:dyDescent="0.35">
      <c r="A343" s="47" t="s">
        <v>30</v>
      </c>
      <c r="B343" s="48">
        <f>SUM($A339:$IV342)</f>
        <v>4</v>
      </c>
    </row>
    <row r="344" spans="1:2" ht="21" customHeight="1" x14ac:dyDescent="0.35">
      <c r="A344" s="72" t="s">
        <v>87</v>
      </c>
      <c r="B344" s="62">
        <f>SUM(B343+B337+B330+B323+B316+B309+B302+B295+B288+B281+B274+B267)/12</f>
        <v>4.666666666666667</v>
      </c>
    </row>
    <row r="345" spans="1:2" ht="21" customHeight="1" x14ac:dyDescent="0.35">
      <c r="A345" s="77"/>
      <c r="B345" s="78"/>
    </row>
    <row r="346" spans="1:2" ht="15.75" customHeight="1" x14ac:dyDescent="0.25"/>
    <row r="347" spans="1:2" ht="15.75" customHeight="1" x14ac:dyDescent="0.25"/>
    <row r="348" spans="1:2" ht="15.75" customHeight="1" x14ac:dyDescent="0.25"/>
    <row r="349" spans="1:2" ht="15.75" customHeight="1" x14ac:dyDescent="0.25"/>
    <row r="350" spans="1:2" ht="15.75" customHeight="1" x14ac:dyDescent="0.25"/>
    <row r="351" spans="1:2" ht="15.75" customHeight="1" x14ac:dyDescent="0.25"/>
    <row r="352" spans="1: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B1"/>
    <mergeCell ref="A3:B3"/>
    <mergeCell ref="A4:B4"/>
    <mergeCell ref="A8:B8"/>
    <mergeCell ref="A10:A1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C1000"/>
  <sheetViews>
    <sheetView workbookViewId="0">
      <selection activeCell="A5" sqref="A5"/>
    </sheetView>
  </sheetViews>
  <sheetFormatPr defaultColWidth="14.42578125" defaultRowHeight="15" x14ac:dyDescent="0.25"/>
  <cols>
    <col min="1" max="1" width="87.28515625" style="17" customWidth="1"/>
    <col min="2" max="2" width="45.28515625" style="17" customWidth="1"/>
    <col min="3" max="26" width="8" style="17" customWidth="1"/>
    <col min="27" max="16384" width="14.42578125" style="17"/>
  </cols>
  <sheetData>
    <row r="1" spans="1:2" ht="18.75" customHeight="1" x14ac:dyDescent="0.25">
      <c r="A1" s="171" t="s">
        <v>88</v>
      </c>
      <c r="B1" s="172"/>
    </row>
    <row r="2" spans="1:2" x14ac:dyDescent="0.25">
      <c r="A2" s="29"/>
    </row>
    <row r="3" spans="1:2" ht="18" customHeight="1" x14ac:dyDescent="0.25">
      <c r="A3" s="171" t="s">
        <v>89</v>
      </c>
      <c r="B3" s="172"/>
    </row>
    <row r="4" spans="1:2" ht="22.5" customHeight="1" x14ac:dyDescent="0.25">
      <c r="A4" s="175" t="s">
        <v>22</v>
      </c>
      <c r="B4" s="172"/>
    </row>
    <row r="5" spans="1:2" ht="26.25" customHeight="1" x14ac:dyDescent="0.4">
      <c r="A5" s="30" t="s">
        <v>829</v>
      </c>
      <c r="B5" s="31"/>
    </row>
    <row r="6" spans="1:2" ht="26.25" customHeight="1" x14ac:dyDescent="0.4">
      <c r="A6" s="32" t="s">
        <v>322</v>
      </c>
      <c r="B6" s="33"/>
    </row>
    <row r="7" spans="1:2" ht="26.25" customHeight="1" x14ac:dyDescent="0.4">
      <c r="A7" s="34" t="s">
        <v>823</v>
      </c>
      <c r="B7" s="35"/>
    </row>
    <row r="8" spans="1:2" ht="17.25" customHeight="1" x14ac:dyDescent="0.25">
      <c r="A8" s="176" t="s">
        <v>24</v>
      </c>
      <c r="B8" s="177"/>
    </row>
    <row r="9" spans="1:2" ht="18.75" customHeight="1" x14ac:dyDescent="0.25">
      <c r="A9" s="18" t="s">
        <v>25</v>
      </c>
      <c r="B9" s="36"/>
    </row>
    <row r="10" spans="1:2" ht="18.75" customHeight="1" x14ac:dyDescent="0.25">
      <c r="A10" s="178" t="s">
        <v>26</v>
      </c>
      <c r="B10" s="37" t="s">
        <v>27</v>
      </c>
    </row>
    <row r="11" spans="1:2" ht="78.75" customHeight="1" x14ac:dyDescent="0.25">
      <c r="A11" s="179"/>
      <c r="B11" s="38" t="s">
        <v>28</v>
      </c>
    </row>
    <row r="12" spans="1:2" ht="15.75" customHeight="1" x14ac:dyDescent="0.25">
      <c r="A12" s="39" t="s">
        <v>92</v>
      </c>
      <c r="B12" s="40"/>
    </row>
    <row r="13" spans="1:2" ht="37.5" customHeight="1" x14ac:dyDescent="0.3">
      <c r="A13" s="79" t="s">
        <v>93</v>
      </c>
      <c r="B13" s="80">
        <v>1</v>
      </c>
    </row>
    <row r="14" spans="1:2" ht="56.25" customHeight="1" x14ac:dyDescent="0.3">
      <c r="A14" s="79" t="s">
        <v>94</v>
      </c>
      <c r="B14" s="80">
        <v>1</v>
      </c>
    </row>
    <row r="15" spans="1:2" ht="131.25" customHeight="1" x14ac:dyDescent="0.3">
      <c r="A15" s="79" t="s">
        <v>95</v>
      </c>
      <c r="B15" s="80">
        <v>1</v>
      </c>
    </row>
    <row r="16" spans="1:2" ht="15" customHeight="1" x14ac:dyDescent="0.3">
      <c r="A16" s="79" t="s">
        <v>96</v>
      </c>
      <c r="B16" s="80">
        <v>1</v>
      </c>
    </row>
    <row r="17" spans="1:2" ht="300" customHeight="1" x14ac:dyDescent="0.3">
      <c r="A17" s="81" t="s">
        <v>97</v>
      </c>
      <c r="B17" s="80">
        <v>1</v>
      </c>
    </row>
    <row r="18" spans="1:2" ht="30.75" customHeight="1" x14ac:dyDescent="0.25">
      <c r="A18" s="41" t="s">
        <v>30</v>
      </c>
      <c r="B18" s="42">
        <f>SUM(B13:B17)</f>
        <v>5</v>
      </c>
    </row>
    <row r="19" spans="1:2" ht="20.25" customHeight="1" x14ac:dyDescent="0.3">
      <c r="A19" s="43" t="s">
        <v>31</v>
      </c>
      <c r="B19" s="44"/>
    </row>
    <row r="20" spans="1:2" ht="46.5" customHeight="1" x14ac:dyDescent="0.25">
      <c r="A20" s="82" t="s">
        <v>98</v>
      </c>
      <c r="B20" s="80">
        <v>1</v>
      </c>
    </row>
    <row r="21" spans="1:2" ht="56.25" customHeight="1" x14ac:dyDescent="0.3">
      <c r="A21" s="79" t="s">
        <v>99</v>
      </c>
      <c r="B21" s="80">
        <v>1</v>
      </c>
    </row>
    <row r="22" spans="1:2" ht="112.5" customHeight="1" x14ac:dyDescent="0.3">
      <c r="A22" s="79" t="s">
        <v>100</v>
      </c>
      <c r="B22" s="80">
        <v>1</v>
      </c>
    </row>
    <row r="23" spans="1:2" ht="150" customHeight="1" x14ac:dyDescent="0.25">
      <c r="A23" s="83" t="s">
        <v>101</v>
      </c>
      <c r="B23" s="80">
        <v>1</v>
      </c>
    </row>
    <row r="24" spans="1:2" ht="262.5" customHeight="1" x14ac:dyDescent="0.25">
      <c r="A24" s="82" t="s">
        <v>102</v>
      </c>
      <c r="B24" s="80">
        <v>1</v>
      </c>
    </row>
    <row r="25" spans="1:2" ht="15.75" customHeight="1" x14ac:dyDescent="0.25">
      <c r="A25" s="45" t="s">
        <v>30</v>
      </c>
      <c r="B25" s="42">
        <f>SUM(B20:B24)</f>
        <v>5</v>
      </c>
    </row>
    <row r="26" spans="1:2" ht="20.25" customHeight="1" x14ac:dyDescent="0.25">
      <c r="A26" s="46" t="s">
        <v>32</v>
      </c>
      <c r="B26" s="44"/>
    </row>
    <row r="27" spans="1:2" ht="37.5" customHeight="1" x14ac:dyDescent="0.25">
      <c r="A27" s="82" t="s">
        <v>103</v>
      </c>
      <c r="B27" s="80">
        <v>1</v>
      </c>
    </row>
    <row r="28" spans="1:2" ht="56.25" customHeight="1" x14ac:dyDescent="0.25">
      <c r="A28" s="82" t="s">
        <v>104</v>
      </c>
      <c r="B28" s="80">
        <v>1</v>
      </c>
    </row>
    <row r="29" spans="1:2" ht="93.75" customHeight="1" x14ac:dyDescent="0.3">
      <c r="A29" s="79" t="s">
        <v>105</v>
      </c>
      <c r="B29" s="80">
        <v>1</v>
      </c>
    </row>
    <row r="30" spans="1:2" ht="225" customHeight="1" x14ac:dyDescent="0.3">
      <c r="A30" s="84" t="s">
        <v>106</v>
      </c>
      <c r="B30" s="80">
        <v>1</v>
      </c>
    </row>
    <row r="31" spans="1:2" ht="225" customHeight="1" x14ac:dyDescent="0.3">
      <c r="A31" s="84" t="s">
        <v>107</v>
      </c>
      <c r="B31" s="80">
        <v>1</v>
      </c>
    </row>
    <row r="32" spans="1:2" ht="21" customHeight="1" x14ac:dyDescent="0.35">
      <c r="A32" s="47" t="s">
        <v>30</v>
      </c>
      <c r="B32" s="48">
        <f>SUM($A27:$IV31)</f>
        <v>5</v>
      </c>
    </row>
    <row r="33" spans="1:2" ht="18.75" customHeight="1" x14ac:dyDescent="0.25">
      <c r="A33" s="49" t="s">
        <v>33</v>
      </c>
      <c r="B33" s="49"/>
    </row>
    <row r="34" spans="1:2" ht="14.25" customHeight="1" x14ac:dyDescent="0.3">
      <c r="A34" s="79" t="s">
        <v>108</v>
      </c>
      <c r="B34" s="80">
        <v>1</v>
      </c>
    </row>
    <row r="35" spans="1:2" ht="14.25" customHeight="1" x14ac:dyDescent="0.3">
      <c r="A35" s="79" t="s">
        <v>109</v>
      </c>
      <c r="B35" s="80">
        <v>1</v>
      </c>
    </row>
    <row r="36" spans="1:2" ht="150" customHeight="1" x14ac:dyDescent="0.3">
      <c r="A36" s="79" t="s">
        <v>110</v>
      </c>
      <c r="B36" s="80">
        <v>1</v>
      </c>
    </row>
    <row r="37" spans="1:2" ht="252" customHeight="1" x14ac:dyDescent="0.3">
      <c r="A37" s="79" t="s">
        <v>111</v>
      </c>
      <c r="B37" s="80">
        <v>1</v>
      </c>
    </row>
    <row r="38" spans="1:2" ht="206.25" customHeight="1" x14ac:dyDescent="0.3">
      <c r="A38" s="79" t="s">
        <v>112</v>
      </c>
      <c r="B38" s="80">
        <v>1</v>
      </c>
    </row>
    <row r="39" spans="1:2" ht="21" customHeight="1" x14ac:dyDescent="0.35">
      <c r="A39" s="47" t="s">
        <v>30</v>
      </c>
      <c r="B39" s="48">
        <f>SUM($A34:$IV38)</f>
        <v>5</v>
      </c>
    </row>
    <row r="40" spans="1:2" ht="18.75" customHeight="1" x14ac:dyDescent="0.25">
      <c r="A40" s="49" t="s">
        <v>34</v>
      </c>
      <c r="B40" s="49"/>
    </row>
    <row r="41" spans="1:2" ht="56.25" customHeight="1" x14ac:dyDescent="0.3">
      <c r="A41" s="79" t="s">
        <v>113</v>
      </c>
      <c r="B41" s="80">
        <v>1</v>
      </c>
    </row>
    <row r="42" spans="1:2" ht="75" customHeight="1" x14ac:dyDescent="0.3">
      <c r="A42" s="79" t="s">
        <v>114</v>
      </c>
      <c r="B42" s="80">
        <v>1</v>
      </c>
    </row>
    <row r="43" spans="1:2" ht="187.5" customHeight="1" x14ac:dyDescent="0.3">
      <c r="A43" s="79" t="s">
        <v>115</v>
      </c>
      <c r="B43" s="80">
        <v>1</v>
      </c>
    </row>
    <row r="44" spans="1:2" ht="300" customHeight="1" x14ac:dyDescent="0.3">
      <c r="A44" s="79" t="s">
        <v>116</v>
      </c>
      <c r="B44" s="80">
        <v>1</v>
      </c>
    </row>
    <row r="45" spans="1:2" ht="243.75" customHeight="1" x14ac:dyDescent="0.3">
      <c r="A45" s="79" t="s">
        <v>117</v>
      </c>
      <c r="B45" s="80">
        <v>1</v>
      </c>
    </row>
    <row r="46" spans="1:2" ht="21" customHeight="1" x14ac:dyDescent="0.35">
      <c r="A46" s="47" t="s">
        <v>30</v>
      </c>
      <c r="B46" s="48">
        <f>SUM($A41:$IV45)</f>
        <v>5</v>
      </c>
    </row>
    <row r="47" spans="1:2" ht="20.25" customHeight="1" x14ac:dyDescent="0.3">
      <c r="A47" s="43" t="s">
        <v>35</v>
      </c>
      <c r="B47" s="49"/>
    </row>
    <row r="48" spans="1:2" ht="93.75" customHeight="1" x14ac:dyDescent="0.3">
      <c r="A48" s="79" t="s">
        <v>118</v>
      </c>
      <c r="B48" s="80">
        <v>1</v>
      </c>
    </row>
    <row r="49" spans="1:2" ht="37.5" customHeight="1" x14ac:dyDescent="0.3">
      <c r="A49" s="79" t="s">
        <v>119</v>
      </c>
      <c r="B49" s="80">
        <v>1</v>
      </c>
    </row>
    <row r="50" spans="1:2" ht="93.75" customHeight="1" x14ac:dyDescent="0.3">
      <c r="A50" s="79" t="s">
        <v>120</v>
      </c>
      <c r="B50" s="80">
        <v>1</v>
      </c>
    </row>
    <row r="51" spans="1:2" ht="225" customHeight="1" x14ac:dyDescent="0.3">
      <c r="A51" s="79" t="s">
        <v>121</v>
      </c>
      <c r="B51" s="80">
        <v>1</v>
      </c>
    </row>
    <row r="52" spans="1:2" ht="243.75" customHeight="1" x14ac:dyDescent="0.3">
      <c r="A52" s="79" t="s">
        <v>122</v>
      </c>
      <c r="B52" s="80">
        <v>1</v>
      </c>
    </row>
    <row r="53" spans="1:2" ht="14.25" customHeight="1" x14ac:dyDescent="0.35">
      <c r="A53" s="50" t="s">
        <v>30</v>
      </c>
      <c r="B53" s="51">
        <f>SUM($A48:$IV52)</f>
        <v>5</v>
      </c>
    </row>
    <row r="54" spans="1:2" ht="14.25" customHeight="1" x14ac:dyDescent="0.3">
      <c r="A54" s="43" t="s">
        <v>36</v>
      </c>
      <c r="B54" s="49"/>
    </row>
    <row r="55" spans="1:2" ht="45" customHeight="1" x14ac:dyDescent="0.25">
      <c r="A55" s="28" t="s">
        <v>123</v>
      </c>
      <c r="B55" s="80">
        <v>1</v>
      </c>
    </row>
    <row r="56" spans="1:2" ht="15.75" customHeight="1" x14ac:dyDescent="0.25">
      <c r="A56" s="18" t="s">
        <v>124</v>
      </c>
      <c r="B56" s="80">
        <v>1</v>
      </c>
    </row>
    <row r="57" spans="1:2" ht="135" customHeight="1" x14ac:dyDescent="0.25">
      <c r="A57" s="28" t="s">
        <v>125</v>
      </c>
      <c r="B57" s="80">
        <v>1</v>
      </c>
    </row>
    <row r="58" spans="1:2" ht="120" customHeight="1" x14ac:dyDescent="0.25">
      <c r="A58" s="28" t="s">
        <v>126</v>
      </c>
      <c r="B58" s="80">
        <v>1</v>
      </c>
    </row>
    <row r="59" spans="1:2" ht="225" customHeight="1" x14ac:dyDescent="0.25">
      <c r="A59" s="28" t="s">
        <v>127</v>
      </c>
      <c r="B59" s="80">
        <v>1</v>
      </c>
    </row>
    <row r="60" spans="1:2" ht="15.75" customHeight="1" x14ac:dyDescent="0.25">
      <c r="A60" s="52" t="s">
        <v>30</v>
      </c>
      <c r="B60" s="53">
        <f>SUM($A55:$IV59)</f>
        <v>5</v>
      </c>
    </row>
    <row r="61" spans="1:2" ht="15.75" customHeight="1" x14ac:dyDescent="0.25">
      <c r="A61" s="54" t="s">
        <v>37</v>
      </c>
      <c r="B61" s="54">
        <f>SUM(B18+B25+B32+B39+B46+B53+B60)/7</f>
        <v>5</v>
      </c>
    </row>
    <row r="62" spans="1:2" ht="21" customHeight="1" x14ac:dyDescent="0.35">
      <c r="A62" s="55" t="s">
        <v>38</v>
      </c>
      <c r="B62" s="56"/>
    </row>
    <row r="63" spans="1:2" ht="21" customHeight="1" x14ac:dyDescent="0.35">
      <c r="A63" s="57" t="s">
        <v>39</v>
      </c>
      <c r="B63" s="58"/>
    </row>
    <row r="64" spans="1:2" ht="45" customHeight="1" x14ac:dyDescent="0.25">
      <c r="A64" s="28" t="s">
        <v>128</v>
      </c>
      <c r="B64" s="80">
        <v>1</v>
      </c>
    </row>
    <row r="65" spans="1:2" ht="30" customHeight="1" x14ac:dyDescent="0.25">
      <c r="A65" s="28" t="s">
        <v>129</v>
      </c>
      <c r="B65" s="80">
        <v>1</v>
      </c>
    </row>
    <row r="66" spans="1:2" ht="90" customHeight="1" x14ac:dyDescent="0.25">
      <c r="A66" s="28" t="s">
        <v>130</v>
      </c>
      <c r="B66" s="80">
        <v>1</v>
      </c>
    </row>
    <row r="67" spans="1:2" ht="15" customHeight="1" x14ac:dyDescent="0.25">
      <c r="A67" s="28" t="s">
        <v>131</v>
      </c>
      <c r="B67" s="80">
        <v>1</v>
      </c>
    </row>
    <row r="68" spans="1:2" ht="210" customHeight="1" x14ac:dyDescent="0.25">
      <c r="A68" s="28" t="s">
        <v>132</v>
      </c>
      <c r="B68" s="80">
        <v>1</v>
      </c>
    </row>
    <row r="69" spans="1:2" ht="15.75" customHeight="1" x14ac:dyDescent="0.25">
      <c r="A69" s="47" t="s">
        <v>30</v>
      </c>
      <c r="B69" s="42">
        <f>SUM($A64:$IV68)</f>
        <v>5</v>
      </c>
    </row>
    <row r="70" spans="1:2" ht="14.25" customHeight="1" x14ac:dyDescent="0.25">
      <c r="A70" s="46" t="s">
        <v>40</v>
      </c>
      <c r="B70" s="59"/>
    </row>
    <row r="71" spans="1:2" ht="14.25" customHeight="1" x14ac:dyDescent="0.25">
      <c r="A71" s="28" t="s">
        <v>133</v>
      </c>
      <c r="B71" s="80">
        <v>1</v>
      </c>
    </row>
    <row r="72" spans="1:2" ht="30" customHeight="1" x14ac:dyDescent="0.25">
      <c r="A72" s="28" t="s">
        <v>134</v>
      </c>
      <c r="B72" s="80">
        <v>1</v>
      </c>
    </row>
    <row r="73" spans="1:2" ht="30.75" customHeight="1" x14ac:dyDescent="0.25">
      <c r="A73" s="28" t="s">
        <v>135</v>
      </c>
      <c r="B73" s="80">
        <v>1</v>
      </c>
    </row>
    <row r="74" spans="1:2" ht="150" customHeight="1" x14ac:dyDescent="0.25">
      <c r="A74" s="28" t="s">
        <v>136</v>
      </c>
      <c r="B74" s="80">
        <v>1</v>
      </c>
    </row>
    <row r="75" spans="1:2" ht="195" customHeight="1" x14ac:dyDescent="0.25">
      <c r="A75" s="28" t="s">
        <v>137</v>
      </c>
      <c r="B75" s="80">
        <v>1</v>
      </c>
    </row>
    <row r="76" spans="1:2" ht="21" customHeight="1" x14ac:dyDescent="0.35">
      <c r="A76" s="47" t="s">
        <v>30</v>
      </c>
      <c r="B76" s="48">
        <f>SUM(B71:B75)</f>
        <v>5</v>
      </c>
    </row>
    <row r="77" spans="1:2" ht="20.25" customHeight="1" x14ac:dyDescent="0.25">
      <c r="A77" s="46" t="s">
        <v>41</v>
      </c>
      <c r="B77" s="49"/>
    </row>
    <row r="78" spans="1:2" ht="30" customHeight="1" x14ac:dyDescent="0.25">
      <c r="A78" s="28" t="s">
        <v>138</v>
      </c>
      <c r="B78" s="80">
        <v>1</v>
      </c>
    </row>
    <row r="79" spans="1:2" ht="30" customHeight="1" x14ac:dyDescent="0.25">
      <c r="A79" s="28" t="s">
        <v>139</v>
      </c>
      <c r="B79" s="80">
        <v>1</v>
      </c>
    </row>
    <row r="80" spans="1:2" ht="150" customHeight="1" x14ac:dyDescent="0.25">
      <c r="A80" s="28" t="s">
        <v>140</v>
      </c>
      <c r="B80" s="80">
        <v>1</v>
      </c>
    </row>
    <row r="81" spans="1:2" ht="135" customHeight="1" x14ac:dyDescent="0.25">
      <c r="A81" s="28" t="s">
        <v>141</v>
      </c>
      <c r="B81" s="80">
        <v>1</v>
      </c>
    </row>
    <row r="82" spans="1:2" ht="255" customHeight="1" x14ac:dyDescent="0.25">
      <c r="A82" s="28" t="s">
        <v>142</v>
      </c>
      <c r="B82" s="80">
        <v>1</v>
      </c>
    </row>
    <row r="83" spans="1:2" ht="21" customHeight="1" x14ac:dyDescent="0.35">
      <c r="A83" s="47" t="s">
        <v>30</v>
      </c>
      <c r="B83" s="48">
        <f>SUM(B78:B82)</f>
        <v>5</v>
      </c>
    </row>
    <row r="84" spans="1:2" ht="20.25" customHeight="1" x14ac:dyDescent="0.3">
      <c r="A84" s="43" t="s">
        <v>42</v>
      </c>
      <c r="B84" s="49"/>
    </row>
    <row r="85" spans="1:2" ht="14.25" customHeight="1" x14ac:dyDescent="0.25">
      <c r="A85" s="28" t="s">
        <v>143</v>
      </c>
      <c r="B85" s="80">
        <v>1</v>
      </c>
    </row>
    <row r="86" spans="1:2" ht="14.25" customHeight="1" x14ac:dyDescent="0.25">
      <c r="A86" s="28" t="s">
        <v>144</v>
      </c>
      <c r="B86" s="80">
        <v>1</v>
      </c>
    </row>
    <row r="87" spans="1:2" ht="135" customHeight="1" x14ac:dyDescent="0.25">
      <c r="A87" s="28" t="s">
        <v>145</v>
      </c>
      <c r="B87" s="80">
        <v>1</v>
      </c>
    </row>
    <row r="88" spans="1:2" ht="165" customHeight="1" x14ac:dyDescent="0.25">
      <c r="A88" s="28" t="s">
        <v>146</v>
      </c>
      <c r="B88" s="80">
        <v>1</v>
      </c>
    </row>
    <row r="89" spans="1:2" ht="210" customHeight="1" x14ac:dyDescent="0.25">
      <c r="A89" s="28" t="s">
        <v>147</v>
      </c>
      <c r="B89" s="80">
        <v>1</v>
      </c>
    </row>
    <row r="90" spans="1:2" ht="21" customHeight="1" x14ac:dyDescent="0.35">
      <c r="A90" s="47" t="s">
        <v>30</v>
      </c>
      <c r="B90" s="48">
        <f>SUM(B85:B89)</f>
        <v>5</v>
      </c>
    </row>
    <row r="91" spans="1:2" ht="56.25" customHeight="1" x14ac:dyDescent="0.25">
      <c r="A91" s="49" t="s">
        <v>43</v>
      </c>
      <c r="B91" s="49"/>
    </row>
    <row r="92" spans="1:2" ht="45" customHeight="1" x14ac:dyDescent="0.25">
      <c r="A92" s="28" t="s">
        <v>148</v>
      </c>
      <c r="B92" s="80">
        <v>1</v>
      </c>
    </row>
    <row r="93" spans="1:2" ht="75" customHeight="1" x14ac:dyDescent="0.25">
      <c r="A93" s="28" t="s">
        <v>149</v>
      </c>
      <c r="B93" s="80">
        <v>1</v>
      </c>
    </row>
    <row r="94" spans="1:2" ht="120" customHeight="1" x14ac:dyDescent="0.25">
      <c r="A94" s="28" t="s">
        <v>150</v>
      </c>
      <c r="B94" s="80">
        <v>1</v>
      </c>
    </row>
    <row r="95" spans="1:2" ht="240" customHeight="1" x14ac:dyDescent="0.25">
      <c r="A95" s="28" t="s">
        <v>151</v>
      </c>
      <c r="B95" s="80">
        <v>1</v>
      </c>
    </row>
    <row r="96" spans="1:2" ht="255" customHeight="1" x14ac:dyDescent="0.25">
      <c r="A96" s="28" t="s">
        <v>152</v>
      </c>
      <c r="B96" s="80">
        <v>1</v>
      </c>
    </row>
    <row r="97" spans="1:2" ht="46.5" customHeight="1" x14ac:dyDescent="0.35">
      <c r="A97" s="47" t="s">
        <v>30</v>
      </c>
      <c r="B97" s="48">
        <f>SUM(B92:B96)</f>
        <v>5</v>
      </c>
    </row>
    <row r="98" spans="1:2" ht="37.5" customHeight="1" x14ac:dyDescent="0.25">
      <c r="A98" s="49" t="s">
        <v>44</v>
      </c>
      <c r="B98" s="49"/>
    </row>
    <row r="99" spans="1:2" ht="60" customHeight="1" x14ac:dyDescent="0.25">
      <c r="A99" s="28" t="s">
        <v>153</v>
      </c>
      <c r="B99" s="80">
        <v>1</v>
      </c>
    </row>
    <row r="100" spans="1:2" ht="45" customHeight="1" x14ac:dyDescent="0.25">
      <c r="A100" s="28" t="s">
        <v>154</v>
      </c>
      <c r="B100" s="80">
        <v>1</v>
      </c>
    </row>
    <row r="101" spans="1:2" ht="90" customHeight="1" x14ac:dyDescent="0.25">
      <c r="A101" s="28" t="s">
        <v>155</v>
      </c>
      <c r="B101" s="80">
        <v>1</v>
      </c>
    </row>
    <row r="102" spans="1:2" ht="120" customHeight="1" x14ac:dyDescent="0.25">
      <c r="A102" s="28" t="s">
        <v>156</v>
      </c>
      <c r="B102" s="80">
        <v>1</v>
      </c>
    </row>
    <row r="103" spans="1:2" ht="270" customHeight="1" x14ac:dyDescent="0.25">
      <c r="A103" s="28" t="s">
        <v>157</v>
      </c>
      <c r="B103" s="80">
        <v>1</v>
      </c>
    </row>
    <row r="104" spans="1:2" ht="21" customHeight="1" x14ac:dyDescent="0.35">
      <c r="A104" s="47" t="s">
        <v>30</v>
      </c>
      <c r="B104" s="48">
        <f>SUM(B98:B103)</f>
        <v>5</v>
      </c>
    </row>
    <row r="105" spans="1:2" ht="21" customHeight="1" x14ac:dyDescent="0.35">
      <c r="A105" s="60" t="s">
        <v>45</v>
      </c>
      <c r="B105" s="61"/>
    </row>
    <row r="106" spans="1:2" ht="61.5" customHeight="1" x14ac:dyDescent="0.35">
      <c r="A106" s="28" t="s">
        <v>158</v>
      </c>
      <c r="B106" s="78">
        <v>1</v>
      </c>
    </row>
    <row r="107" spans="1:2" ht="151.5" customHeight="1" x14ac:dyDescent="0.35">
      <c r="A107" s="28" t="s">
        <v>159</v>
      </c>
      <c r="B107" s="78">
        <v>1</v>
      </c>
    </row>
    <row r="108" spans="1:2" ht="61.5" customHeight="1" x14ac:dyDescent="0.35">
      <c r="A108" s="28" t="s">
        <v>160</v>
      </c>
      <c r="B108" s="78">
        <v>1</v>
      </c>
    </row>
    <row r="109" spans="1:2" ht="106.5" customHeight="1" x14ac:dyDescent="0.35">
      <c r="A109" s="28" t="s">
        <v>161</v>
      </c>
      <c r="B109" s="78">
        <v>1</v>
      </c>
    </row>
    <row r="110" spans="1:2" ht="226.5" customHeight="1" x14ac:dyDescent="0.35">
      <c r="A110" s="28" t="s">
        <v>162</v>
      </c>
      <c r="B110" s="78">
        <v>1</v>
      </c>
    </row>
    <row r="111" spans="1:2" ht="21" customHeight="1" x14ac:dyDescent="0.35">
      <c r="A111" s="47" t="s">
        <v>30</v>
      </c>
      <c r="B111" s="48">
        <f>SUM($A106:$IV110)</f>
        <v>5</v>
      </c>
    </row>
    <row r="112" spans="1:2" ht="46.5" customHeight="1" x14ac:dyDescent="0.35">
      <c r="A112" s="62" t="s">
        <v>46</v>
      </c>
      <c r="B112" s="63">
        <f>SUM(B111+B104+B97+B90+B83+B76+B69)/7</f>
        <v>5</v>
      </c>
    </row>
    <row r="113" spans="1:2" ht="21" customHeight="1" x14ac:dyDescent="0.35">
      <c r="A113" s="64" t="s">
        <v>47</v>
      </c>
      <c r="B113" s="65"/>
    </row>
    <row r="114" spans="1:2" ht="40.5" customHeight="1" x14ac:dyDescent="0.35">
      <c r="A114" s="60" t="s">
        <v>48</v>
      </c>
      <c r="B114" s="61"/>
    </row>
    <row r="115" spans="1:2" ht="61.5" customHeight="1" x14ac:dyDescent="0.35">
      <c r="A115" s="28" t="s">
        <v>163</v>
      </c>
      <c r="B115" s="78">
        <v>1</v>
      </c>
    </row>
    <row r="116" spans="1:2" ht="106.5" customHeight="1" x14ac:dyDescent="0.35">
      <c r="A116" s="28" t="s">
        <v>164</v>
      </c>
      <c r="B116" s="78">
        <v>1</v>
      </c>
    </row>
    <row r="117" spans="1:2" ht="151.5" customHeight="1" x14ac:dyDescent="0.35">
      <c r="A117" s="28" t="s">
        <v>165</v>
      </c>
      <c r="B117" s="78">
        <v>1</v>
      </c>
    </row>
    <row r="118" spans="1:2" ht="256.5" customHeight="1" x14ac:dyDescent="0.35">
      <c r="A118" s="28" t="s">
        <v>166</v>
      </c>
      <c r="B118" s="78">
        <v>1</v>
      </c>
    </row>
    <row r="119" spans="1:2" ht="226.5" customHeight="1" x14ac:dyDescent="0.35">
      <c r="A119" s="28" t="s">
        <v>167</v>
      </c>
      <c r="B119" s="78">
        <v>1</v>
      </c>
    </row>
    <row r="120" spans="1:2" ht="21" customHeight="1" x14ac:dyDescent="0.35">
      <c r="A120" s="47" t="s">
        <v>30</v>
      </c>
      <c r="B120" s="48">
        <f>SUM($A115:$IV119)</f>
        <v>5</v>
      </c>
    </row>
    <row r="121" spans="1:2" ht="21" customHeight="1" x14ac:dyDescent="0.35">
      <c r="A121" s="43" t="s">
        <v>49</v>
      </c>
      <c r="B121" s="61"/>
    </row>
    <row r="122" spans="1:2" ht="31.5" customHeight="1" x14ac:dyDescent="0.35">
      <c r="A122" s="28" t="s">
        <v>168</v>
      </c>
      <c r="B122" s="78">
        <v>1</v>
      </c>
    </row>
    <row r="123" spans="1:2" ht="31.5" customHeight="1" x14ac:dyDescent="0.35">
      <c r="A123" s="28" t="s">
        <v>169</v>
      </c>
      <c r="B123" s="78">
        <v>1</v>
      </c>
    </row>
    <row r="124" spans="1:2" ht="91.5" customHeight="1" x14ac:dyDescent="0.35">
      <c r="A124" s="28" t="s">
        <v>170</v>
      </c>
      <c r="B124" s="78">
        <v>1</v>
      </c>
    </row>
    <row r="125" spans="1:2" ht="166.5" customHeight="1" x14ac:dyDescent="0.35">
      <c r="A125" s="28" t="s">
        <v>171</v>
      </c>
      <c r="B125" s="78">
        <v>1</v>
      </c>
    </row>
    <row r="126" spans="1:2" ht="211.5" customHeight="1" x14ac:dyDescent="0.35">
      <c r="A126" s="28" t="s">
        <v>172</v>
      </c>
      <c r="B126" s="78">
        <v>1</v>
      </c>
    </row>
    <row r="127" spans="1:2" ht="21" customHeight="1" x14ac:dyDescent="0.35">
      <c r="A127" s="47" t="s">
        <v>30</v>
      </c>
      <c r="B127" s="48">
        <f>SUM($A122:$IV126)</f>
        <v>5</v>
      </c>
    </row>
    <row r="128" spans="1:2" ht="21" customHeight="1" x14ac:dyDescent="0.35">
      <c r="A128" s="60" t="s">
        <v>50</v>
      </c>
      <c r="B128" s="61"/>
    </row>
    <row r="129" spans="1:2" ht="46.5" customHeight="1" x14ac:dyDescent="0.35">
      <c r="A129" s="28" t="s">
        <v>173</v>
      </c>
      <c r="B129" s="78">
        <v>1</v>
      </c>
    </row>
    <row r="130" spans="1:2" ht="21" customHeight="1" x14ac:dyDescent="0.35">
      <c r="A130" s="18" t="s">
        <v>174</v>
      </c>
      <c r="B130" s="78">
        <v>1</v>
      </c>
    </row>
    <row r="131" spans="1:2" ht="91.5" customHeight="1" x14ac:dyDescent="0.35">
      <c r="A131" s="28" t="s">
        <v>175</v>
      </c>
      <c r="B131" s="78">
        <v>1</v>
      </c>
    </row>
    <row r="132" spans="1:2" ht="151.5" customHeight="1" x14ac:dyDescent="0.35">
      <c r="A132" s="28" t="s">
        <v>176</v>
      </c>
      <c r="B132" s="78">
        <v>1</v>
      </c>
    </row>
    <row r="133" spans="1:2" ht="211.5" customHeight="1" x14ac:dyDescent="0.35">
      <c r="A133" s="28" t="s">
        <v>177</v>
      </c>
      <c r="B133" s="78">
        <v>1</v>
      </c>
    </row>
    <row r="134" spans="1:2" ht="21" customHeight="1" x14ac:dyDescent="0.35">
      <c r="A134" s="47" t="s">
        <v>30</v>
      </c>
      <c r="B134" s="48">
        <f>SUM($A129:$IV133)</f>
        <v>5</v>
      </c>
    </row>
    <row r="135" spans="1:2" ht="21" customHeight="1" x14ac:dyDescent="0.35">
      <c r="A135" s="60" t="s">
        <v>51</v>
      </c>
      <c r="B135" s="61"/>
    </row>
    <row r="136" spans="1:2" ht="31.5" customHeight="1" x14ac:dyDescent="0.35">
      <c r="A136" s="28" t="s">
        <v>178</v>
      </c>
      <c r="B136" s="78">
        <v>1</v>
      </c>
    </row>
    <row r="137" spans="1:2" ht="31.5" customHeight="1" x14ac:dyDescent="0.35">
      <c r="A137" s="28" t="s">
        <v>179</v>
      </c>
      <c r="B137" s="78">
        <v>1</v>
      </c>
    </row>
    <row r="138" spans="1:2" ht="91.5" customHeight="1" x14ac:dyDescent="0.35">
      <c r="A138" s="28" t="s">
        <v>180</v>
      </c>
      <c r="B138" s="78">
        <v>1</v>
      </c>
    </row>
    <row r="139" spans="1:2" ht="204.75" customHeight="1" x14ac:dyDescent="0.35">
      <c r="A139" s="85" t="s">
        <v>181</v>
      </c>
      <c r="B139" s="78">
        <v>1</v>
      </c>
    </row>
    <row r="140" spans="1:2" ht="181.5" customHeight="1" x14ac:dyDescent="0.35">
      <c r="A140" s="28" t="s">
        <v>182</v>
      </c>
      <c r="B140" s="78">
        <v>1</v>
      </c>
    </row>
    <row r="141" spans="1:2" ht="21" customHeight="1" x14ac:dyDescent="0.35">
      <c r="A141" s="47" t="s">
        <v>30</v>
      </c>
      <c r="B141" s="48">
        <f>SUM($A136:$IV140)</f>
        <v>5</v>
      </c>
    </row>
    <row r="142" spans="1:2" ht="21" customHeight="1" x14ac:dyDescent="0.35">
      <c r="A142" s="43" t="s">
        <v>52</v>
      </c>
      <c r="B142" s="61"/>
    </row>
    <row r="143" spans="1:2" ht="47.25" customHeight="1" x14ac:dyDescent="0.35">
      <c r="A143" s="85" t="s">
        <v>183</v>
      </c>
      <c r="B143" s="78">
        <v>1</v>
      </c>
    </row>
    <row r="144" spans="1:2" ht="78.75" customHeight="1" x14ac:dyDescent="0.35">
      <c r="A144" s="85" t="s">
        <v>184</v>
      </c>
      <c r="B144" s="78">
        <v>1</v>
      </c>
    </row>
    <row r="145" spans="1:2" ht="106.5" customHeight="1" x14ac:dyDescent="0.35">
      <c r="A145" s="28" t="s">
        <v>185</v>
      </c>
      <c r="B145" s="78">
        <v>1</v>
      </c>
    </row>
    <row r="146" spans="1:2" ht="151.5" customHeight="1" x14ac:dyDescent="0.35">
      <c r="A146" s="28" t="s">
        <v>186</v>
      </c>
      <c r="B146" s="78">
        <v>1</v>
      </c>
    </row>
    <row r="147" spans="1:2" ht="211.5" customHeight="1" x14ac:dyDescent="0.35">
      <c r="A147" s="28" t="s">
        <v>187</v>
      </c>
      <c r="B147" s="78">
        <v>1</v>
      </c>
    </row>
    <row r="148" spans="1:2" ht="14.25" customHeight="1" x14ac:dyDescent="0.35">
      <c r="A148" s="47" t="s">
        <v>30</v>
      </c>
      <c r="B148" s="48">
        <f>SUM($A143:$IV147)</f>
        <v>5</v>
      </c>
    </row>
    <row r="149" spans="1:2" ht="14.25" customHeight="1" x14ac:dyDescent="0.35">
      <c r="A149" s="60" t="s">
        <v>53</v>
      </c>
      <c r="B149" s="61"/>
    </row>
    <row r="150" spans="1:2" ht="61.5" customHeight="1" x14ac:dyDescent="0.35">
      <c r="A150" s="28" t="s">
        <v>188</v>
      </c>
      <c r="B150" s="78">
        <v>1</v>
      </c>
    </row>
    <row r="151" spans="1:2" ht="21" customHeight="1" x14ac:dyDescent="0.35">
      <c r="A151" s="18" t="s">
        <v>189</v>
      </c>
      <c r="B151" s="78">
        <v>1</v>
      </c>
    </row>
    <row r="152" spans="1:2" ht="121.5" customHeight="1" x14ac:dyDescent="0.35">
      <c r="A152" s="28" t="s">
        <v>190</v>
      </c>
      <c r="B152" s="78">
        <v>1</v>
      </c>
    </row>
    <row r="153" spans="1:2" ht="121.5" customHeight="1" x14ac:dyDescent="0.35">
      <c r="A153" s="28" t="s">
        <v>191</v>
      </c>
      <c r="B153" s="78">
        <v>1</v>
      </c>
    </row>
    <row r="154" spans="1:2" ht="196.5" customHeight="1" x14ac:dyDescent="0.35">
      <c r="A154" s="28" t="s">
        <v>192</v>
      </c>
      <c r="B154" s="78">
        <v>1</v>
      </c>
    </row>
    <row r="155" spans="1:2" ht="21" customHeight="1" x14ac:dyDescent="0.35">
      <c r="A155" s="47" t="s">
        <v>30</v>
      </c>
      <c r="B155" s="48">
        <f>SUM($A150:$IV154)</f>
        <v>5</v>
      </c>
    </row>
    <row r="156" spans="1:2" ht="40.5" customHeight="1" x14ac:dyDescent="0.35">
      <c r="A156" s="60" t="s">
        <v>54</v>
      </c>
      <c r="B156" s="61"/>
    </row>
    <row r="157" spans="1:2" ht="31.5" customHeight="1" x14ac:dyDescent="0.35">
      <c r="A157" s="28" t="s">
        <v>193</v>
      </c>
      <c r="B157" s="78">
        <v>1</v>
      </c>
    </row>
    <row r="158" spans="1:2" ht="30.75" customHeight="1" x14ac:dyDescent="0.35">
      <c r="A158" s="28" t="s">
        <v>194</v>
      </c>
      <c r="B158" s="78">
        <v>1</v>
      </c>
    </row>
    <row r="159" spans="1:2" ht="76.5" customHeight="1" x14ac:dyDescent="0.35">
      <c r="A159" s="28" t="s">
        <v>195</v>
      </c>
      <c r="B159" s="78">
        <v>1</v>
      </c>
    </row>
    <row r="160" spans="1:2" ht="15" customHeight="1" x14ac:dyDescent="0.35">
      <c r="A160" s="28" t="s">
        <v>196</v>
      </c>
      <c r="B160" s="78">
        <v>1</v>
      </c>
    </row>
    <row r="161" spans="1:2" ht="136.5" customHeight="1" x14ac:dyDescent="0.35">
      <c r="A161" s="28" t="s">
        <v>197</v>
      </c>
      <c r="B161" s="78">
        <v>1</v>
      </c>
    </row>
    <row r="162" spans="1:2" ht="21" customHeight="1" x14ac:dyDescent="0.35">
      <c r="A162" s="47" t="s">
        <v>30</v>
      </c>
      <c r="B162" s="48">
        <f>SUM($A157:$IV161)</f>
        <v>5</v>
      </c>
    </row>
    <row r="163" spans="1:2" ht="21" customHeight="1" x14ac:dyDescent="0.35">
      <c r="A163" s="62" t="s">
        <v>55</v>
      </c>
      <c r="B163" s="63">
        <f>SUM(B162+B155+B148+B141+B134+B127+B120)/7</f>
        <v>5</v>
      </c>
    </row>
    <row r="164" spans="1:2" ht="21" customHeight="1" x14ac:dyDescent="0.35">
      <c r="A164" s="64" t="s">
        <v>56</v>
      </c>
      <c r="B164" s="65"/>
    </row>
    <row r="165" spans="1:2" ht="21" customHeight="1" x14ac:dyDescent="0.35">
      <c r="A165" s="60" t="s">
        <v>57</v>
      </c>
      <c r="B165" s="61"/>
    </row>
    <row r="166" spans="1:2" ht="31.5" customHeight="1" x14ac:dyDescent="0.35">
      <c r="A166" s="28" t="s">
        <v>198</v>
      </c>
      <c r="B166" s="78">
        <v>1</v>
      </c>
    </row>
    <row r="167" spans="1:2" ht="31.5" customHeight="1" x14ac:dyDescent="0.35">
      <c r="A167" s="28" t="s">
        <v>199</v>
      </c>
      <c r="B167" s="78">
        <v>1</v>
      </c>
    </row>
    <row r="168" spans="1:2" ht="106.5" customHeight="1" x14ac:dyDescent="0.35">
      <c r="A168" s="28" t="s">
        <v>200</v>
      </c>
      <c r="B168" s="78">
        <v>1</v>
      </c>
    </row>
    <row r="169" spans="1:2" ht="151.5" customHeight="1" x14ac:dyDescent="0.35">
      <c r="A169" s="28" t="s">
        <v>201</v>
      </c>
      <c r="B169" s="78">
        <v>1</v>
      </c>
    </row>
    <row r="170" spans="1:2" ht="181.5" customHeight="1" x14ac:dyDescent="0.35">
      <c r="A170" s="28" t="s">
        <v>202</v>
      </c>
      <c r="B170" s="78">
        <v>1</v>
      </c>
    </row>
    <row r="171" spans="1:2" ht="21" customHeight="1" x14ac:dyDescent="0.35">
      <c r="A171" s="66" t="s">
        <v>30</v>
      </c>
      <c r="B171" s="48">
        <f>SUM($A166:$IV170)</f>
        <v>5</v>
      </c>
    </row>
    <row r="172" spans="1:2" ht="21" customHeight="1" x14ac:dyDescent="0.35">
      <c r="A172" s="60" t="s">
        <v>58</v>
      </c>
      <c r="B172" s="61"/>
    </row>
    <row r="173" spans="1:2" ht="14.25" customHeight="1" x14ac:dyDescent="0.35">
      <c r="A173" s="28" t="s">
        <v>203</v>
      </c>
      <c r="B173" s="78">
        <v>1</v>
      </c>
    </row>
    <row r="174" spans="1:2" ht="14.25" customHeight="1" x14ac:dyDescent="0.35">
      <c r="A174" s="28" t="s">
        <v>204</v>
      </c>
      <c r="B174" s="78">
        <v>1</v>
      </c>
    </row>
    <row r="175" spans="1:2" ht="91.5" customHeight="1" x14ac:dyDescent="0.35">
      <c r="A175" s="28" t="s">
        <v>205</v>
      </c>
      <c r="B175" s="78">
        <v>1</v>
      </c>
    </row>
    <row r="176" spans="1:2" ht="106.5" customHeight="1" x14ac:dyDescent="0.35">
      <c r="A176" s="28" t="s">
        <v>206</v>
      </c>
      <c r="B176" s="78">
        <v>1</v>
      </c>
    </row>
    <row r="177" spans="1:2" ht="136.5" customHeight="1" x14ac:dyDescent="0.35">
      <c r="A177" s="28" t="s">
        <v>207</v>
      </c>
      <c r="B177" s="78">
        <v>1</v>
      </c>
    </row>
    <row r="178" spans="1:2" ht="21" customHeight="1" x14ac:dyDescent="0.35">
      <c r="A178" s="66" t="s">
        <v>30</v>
      </c>
      <c r="B178" s="48">
        <f>SUM($A173:$IV177)</f>
        <v>5</v>
      </c>
    </row>
    <row r="179" spans="1:2" ht="21" customHeight="1" x14ac:dyDescent="0.35">
      <c r="A179" s="43" t="s">
        <v>59</v>
      </c>
      <c r="B179" s="61"/>
    </row>
    <row r="180" spans="1:2" ht="61.5" customHeight="1" x14ac:dyDescent="0.35">
      <c r="A180" s="28" t="s">
        <v>208</v>
      </c>
      <c r="B180" s="78">
        <v>1</v>
      </c>
    </row>
    <row r="181" spans="1:2" ht="31.5" customHeight="1" x14ac:dyDescent="0.35">
      <c r="A181" s="28" t="s">
        <v>209</v>
      </c>
      <c r="B181" s="78">
        <v>1</v>
      </c>
    </row>
    <row r="182" spans="1:2" ht="151.5" customHeight="1" x14ac:dyDescent="0.35">
      <c r="A182" s="28" t="s">
        <v>210</v>
      </c>
      <c r="B182" s="78">
        <v>1</v>
      </c>
    </row>
    <row r="183" spans="1:2" ht="181.5" customHeight="1" x14ac:dyDescent="0.35">
      <c r="A183" s="28" t="s">
        <v>211</v>
      </c>
      <c r="B183" s="78">
        <v>1</v>
      </c>
    </row>
    <row r="184" spans="1:2" ht="151.5" customHeight="1" x14ac:dyDescent="0.35">
      <c r="A184" s="28" t="s">
        <v>212</v>
      </c>
      <c r="B184" s="78">
        <v>1</v>
      </c>
    </row>
    <row r="185" spans="1:2" ht="21" customHeight="1" x14ac:dyDescent="0.35">
      <c r="A185" s="47" t="s">
        <v>30</v>
      </c>
      <c r="B185" s="48">
        <f>SUM($A180:$IV184)</f>
        <v>5</v>
      </c>
    </row>
    <row r="186" spans="1:2" ht="21" customHeight="1" x14ac:dyDescent="0.35">
      <c r="A186" s="43" t="s">
        <v>60</v>
      </c>
      <c r="B186" s="61"/>
    </row>
    <row r="187" spans="1:2" ht="14.25" customHeight="1" x14ac:dyDescent="0.35">
      <c r="A187" s="28" t="s">
        <v>213</v>
      </c>
      <c r="B187" s="78">
        <v>1</v>
      </c>
    </row>
    <row r="188" spans="1:2" ht="14.25" customHeight="1" x14ac:dyDescent="0.35">
      <c r="A188" s="28" t="s">
        <v>214</v>
      </c>
      <c r="B188" s="78">
        <v>1</v>
      </c>
    </row>
    <row r="189" spans="1:2" ht="136.5" customHeight="1" x14ac:dyDescent="0.35">
      <c r="A189" s="28" t="s">
        <v>215</v>
      </c>
      <c r="B189" s="78">
        <v>1</v>
      </c>
    </row>
    <row r="190" spans="1:2" ht="136.5" customHeight="1" x14ac:dyDescent="0.35">
      <c r="A190" s="28" t="s">
        <v>216</v>
      </c>
      <c r="B190" s="78">
        <v>1</v>
      </c>
    </row>
    <row r="191" spans="1:2" ht="151.5" customHeight="1" x14ac:dyDescent="0.35">
      <c r="A191" s="28" t="s">
        <v>217</v>
      </c>
      <c r="B191" s="78">
        <v>1</v>
      </c>
    </row>
    <row r="192" spans="1:2" ht="21" customHeight="1" x14ac:dyDescent="0.35">
      <c r="A192" s="47" t="s">
        <v>30</v>
      </c>
      <c r="B192" s="48">
        <f>SUM($A187:$IV191)</f>
        <v>5</v>
      </c>
    </row>
    <row r="193" spans="1:2" ht="21" customHeight="1" x14ac:dyDescent="0.35">
      <c r="A193" s="43" t="s">
        <v>61</v>
      </c>
      <c r="B193" s="61"/>
    </row>
    <row r="194" spans="1:2" ht="76.5" customHeight="1" x14ac:dyDescent="0.35">
      <c r="A194" s="28" t="s">
        <v>218</v>
      </c>
      <c r="B194" s="78">
        <v>1</v>
      </c>
    </row>
    <row r="195" spans="1:2" ht="31.5" customHeight="1" x14ac:dyDescent="0.35">
      <c r="A195" s="28" t="s">
        <v>219</v>
      </c>
      <c r="B195" s="78">
        <v>1</v>
      </c>
    </row>
    <row r="196" spans="1:2" ht="181.5" customHeight="1" x14ac:dyDescent="0.35">
      <c r="A196" s="28" t="s">
        <v>220</v>
      </c>
      <c r="B196" s="78">
        <v>1</v>
      </c>
    </row>
    <row r="197" spans="1:2" ht="166.5" customHeight="1" x14ac:dyDescent="0.35">
      <c r="A197" s="28" t="s">
        <v>221</v>
      </c>
      <c r="B197" s="78">
        <v>1</v>
      </c>
    </row>
    <row r="198" spans="1:2" ht="226.5" customHeight="1" x14ac:dyDescent="0.35">
      <c r="A198" s="28" t="s">
        <v>222</v>
      </c>
      <c r="B198" s="78">
        <v>1</v>
      </c>
    </row>
    <row r="199" spans="1:2" ht="21" customHeight="1" x14ac:dyDescent="0.35">
      <c r="A199" s="47" t="s">
        <v>30</v>
      </c>
      <c r="B199" s="48">
        <f>SUM($A194:$IV198)</f>
        <v>5</v>
      </c>
    </row>
    <row r="200" spans="1:2" ht="21" customHeight="1" x14ac:dyDescent="0.35">
      <c r="A200" s="43" t="s">
        <v>62</v>
      </c>
      <c r="B200" s="67"/>
    </row>
    <row r="201" spans="1:2" ht="46.5" customHeight="1" x14ac:dyDescent="0.35">
      <c r="A201" s="28" t="s">
        <v>223</v>
      </c>
      <c r="B201" s="78">
        <v>1</v>
      </c>
    </row>
    <row r="202" spans="1:2" ht="21" customHeight="1" x14ac:dyDescent="0.35">
      <c r="A202" s="18" t="s">
        <v>224</v>
      </c>
      <c r="B202" s="78">
        <v>1</v>
      </c>
    </row>
    <row r="203" spans="1:2" ht="91.5" customHeight="1" x14ac:dyDescent="0.35">
      <c r="A203" s="28" t="s">
        <v>225</v>
      </c>
      <c r="B203" s="78">
        <v>1</v>
      </c>
    </row>
    <row r="204" spans="1:2" ht="121.5" customHeight="1" x14ac:dyDescent="0.35">
      <c r="A204" s="28" t="s">
        <v>226</v>
      </c>
      <c r="B204" s="86">
        <v>1</v>
      </c>
    </row>
    <row r="205" spans="1:2" ht="121.5" customHeight="1" x14ac:dyDescent="0.35">
      <c r="A205" s="28" t="s">
        <v>227</v>
      </c>
      <c r="B205" s="78">
        <v>1</v>
      </c>
    </row>
    <row r="206" spans="1:2" ht="21" customHeight="1" x14ac:dyDescent="0.35">
      <c r="A206" s="47" t="s">
        <v>30</v>
      </c>
      <c r="B206" s="48">
        <f>SUM($A201:$IV205)</f>
        <v>5</v>
      </c>
    </row>
    <row r="207" spans="1:2" ht="20.25" customHeight="1" x14ac:dyDescent="0.3">
      <c r="A207" s="43" t="s">
        <v>63</v>
      </c>
      <c r="B207" s="68"/>
    </row>
    <row r="208" spans="1:2" ht="46.5" customHeight="1" x14ac:dyDescent="0.35">
      <c r="A208" s="28" t="s">
        <v>228</v>
      </c>
      <c r="B208" s="78">
        <v>1</v>
      </c>
    </row>
    <row r="209" spans="1:2" ht="46.5" customHeight="1" x14ac:dyDescent="0.35">
      <c r="A209" s="28" t="s">
        <v>229</v>
      </c>
      <c r="B209" s="78">
        <v>1</v>
      </c>
    </row>
    <row r="210" spans="1:2" ht="136.5" customHeight="1" x14ac:dyDescent="0.35">
      <c r="A210" s="28" t="s">
        <v>230</v>
      </c>
      <c r="B210" s="78">
        <v>1</v>
      </c>
    </row>
    <row r="211" spans="1:2" ht="106.5" customHeight="1" x14ac:dyDescent="0.35">
      <c r="A211" s="28" t="s">
        <v>231</v>
      </c>
      <c r="B211" s="78">
        <v>1</v>
      </c>
    </row>
    <row r="212" spans="1:2" ht="61.5" customHeight="1" x14ac:dyDescent="0.35">
      <c r="A212" s="28" t="s">
        <v>232</v>
      </c>
      <c r="B212" s="78">
        <v>1</v>
      </c>
    </row>
    <row r="213" spans="1:2" ht="21" customHeight="1" x14ac:dyDescent="0.35">
      <c r="A213" s="69" t="s">
        <v>30</v>
      </c>
      <c r="B213" s="48">
        <f>SUM($A208:$IV212)</f>
        <v>5</v>
      </c>
    </row>
    <row r="214" spans="1:2" ht="40.5" customHeight="1" x14ac:dyDescent="0.35">
      <c r="A214" s="70" t="s">
        <v>64</v>
      </c>
      <c r="B214" s="62">
        <f>SUM(B213+B206+B199+B192+B185+B178+B171)/7</f>
        <v>5</v>
      </c>
    </row>
    <row r="215" spans="1:2" ht="21" customHeight="1" x14ac:dyDescent="0.35">
      <c r="A215" s="71" t="s">
        <v>65</v>
      </c>
      <c r="B215" s="65"/>
    </row>
    <row r="216" spans="1:2" ht="20.25" customHeight="1" x14ac:dyDescent="0.3">
      <c r="A216" s="43" t="s">
        <v>66</v>
      </c>
      <c r="B216" s="87"/>
    </row>
    <row r="217" spans="1:2" ht="61.5" customHeight="1" x14ac:dyDescent="0.35">
      <c r="A217" s="28" t="s">
        <v>233</v>
      </c>
      <c r="B217" s="78">
        <v>1</v>
      </c>
    </row>
    <row r="218" spans="1:2" ht="46.5" customHeight="1" x14ac:dyDescent="0.35">
      <c r="A218" s="28" t="s">
        <v>234</v>
      </c>
      <c r="B218" s="78">
        <v>1</v>
      </c>
    </row>
    <row r="219" spans="1:2" ht="76.5" customHeight="1" x14ac:dyDescent="0.35">
      <c r="A219" s="28" t="s">
        <v>235</v>
      </c>
      <c r="B219" s="78">
        <v>1</v>
      </c>
    </row>
    <row r="220" spans="1:2" ht="166.5" customHeight="1" x14ac:dyDescent="0.35">
      <c r="A220" s="28" t="s">
        <v>236</v>
      </c>
      <c r="B220" s="78">
        <v>1</v>
      </c>
    </row>
    <row r="221" spans="1:2" ht="91.5" customHeight="1" x14ac:dyDescent="0.35">
      <c r="A221" s="28" t="s">
        <v>237</v>
      </c>
      <c r="B221" s="78">
        <v>1</v>
      </c>
    </row>
    <row r="222" spans="1:2" ht="21" customHeight="1" x14ac:dyDescent="0.35">
      <c r="A222" s="50" t="s">
        <v>30</v>
      </c>
      <c r="B222" s="51">
        <f>SUM($A217:$IV221)</f>
        <v>5</v>
      </c>
    </row>
    <row r="223" spans="1:2" ht="40.5" customHeight="1" x14ac:dyDescent="0.35">
      <c r="A223" s="60" t="s">
        <v>67</v>
      </c>
      <c r="B223" s="61"/>
    </row>
    <row r="224" spans="1:2" ht="61.5" customHeight="1" x14ac:dyDescent="0.35">
      <c r="A224" s="28" t="s">
        <v>238</v>
      </c>
      <c r="B224" s="78">
        <v>1</v>
      </c>
    </row>
    <row r="225" spans="1:2" ht="91.5" customHeight="1" x14ac:dyDescent="0.35">
      <c r="A225" s="28" t="s">
        <v>239</v>
      </c>
      <c r="B225" s="78">
        <v>1</v>
      </c>
    </row>
    <row r="226" spans="1:2" ht="91.5" customHeight="1" x14ac:dyDescent="0.35">
      <c r="A226" s="28" t="s">
        <v>240</v>
      </c>
      <c r="B226" s="78">
        <v>1</v>
      </c>
    </row>
    <row r="227" spans="1:2" ht="91.5" customHeight="1" x14ac:dyDescent="0.35">
      <c r="A227" s="28" t="s">
        <v>241</v>
      </c>
      <c r="B227" s="78">
        <v>1</v>
      </c>
    </row>
    <row r="228" spans="1:2" ht="91.5" customHeight="1" x14ac:dyDescent="0.35">
      <c r="A228" s="28" t="s">
        <v>242</v>
      </c>
      <c r="B228" s="78">
        <v>1</v>
      </c>
    </row>
    <row r="229" spans="1:2" ht="21" customHeight="1" x14ac:dyDescent="0.35">
      <c r="A229" s="47" t="s">
        <v>30</v>
      </c>
      <c r="B229" s="48">
        <f>SUM($A224:$IV228)</f>
        <v>5</v>
      </c>
    </row>
    <row r="230" spans="1:2" ht="60.75" customHeight="1" x14ac:dyDescent="0.35">
      <c r="A230" s="60" t="s">
        <v>68</v>
      </c>
      <c r="B230" s="61"/>
    </row>
    <row r="231" spans="1:2" ht="61.5" customHeight="1" x14ac:dyDescent="0.35">
      <c r="A231" s="28" t="s">
        <v>243</v>
      </c>
      <c r="B231" s="78">
        <v>1</v>
      </c>
    </row>
    <row r="232" spans="1:2" ht="46.5" customHeight="1" x14ac:dyDescent="0.35">
      <c r="A232" s="28" t="s">
        <v>244</v>
      </c>
      <c r="B232" s="78">
        <v>1</v>
      </c>
    </row>
    <row r="233" spans="1:2" ht="157.5" customHeight="1" x14ac:dyDescent="0.35">
      <c r="A233" s="85" t="s">
        <v>245</v>
      </c>
      <c r="B233" s="78">
        <v>1</v>
      </c>
    </row>
    <row r="234" spans="1:2" ht="157.5" customHeight="1" x14ac:dyDescent="0.35">
      <c r="A234" s="85" t="s">
        <v>246</v>
      </c>
      <c r="B234" s="78">
        <v>1</v>
      </c>
    </row>
    <row r="235" spans="1:2" ht="252" customHeight="1" x14ac:dyDescent="0.35">
      <c r="A235" s="85" t="s">
        <v>247</v>
      </c>
      <c r="B235" s="78">
        <v>1</v>
      </c>
    </row>
    <row r="236" spans="1:2" ht="21" customHeight="1" x14ac:dyDescent="0.35">
      <c r="A236" s="47" t="s">
        <v>30</v>
      </c>
      <c r="B236" s="48">
        <f>SUM($A231:$IV235)</f>
        <v>5</v>
      </c>
    </row>
    <row r="237" spans="1:2" ht="21" customHeight="1" x14ac:dyDescent="0.35">
      <c r="A237" s="60" t="s">
        <v>69</v>
      </c>
      <c r="B237" s="61"/>
    </row>
    <row r="238" spans="1:2" ht="61.5" customHeight="1" x14ac:dyDescent="0.35">
      <c r="A238" s="28" t="s">
        <v>248</v>
      </c>
      <c r="B238" s="78">
        <v>1</v>
      </c>
    </row>
    <row r="239" spans="1:2" ht="61.5" customHeight="1" x14ac:dyDescent="0.35">
      <c r="A239" s="28" t="s">
        <v>249</v>
      </c>
      <c r="B239" s="78">
        <v>1</v>
      </c>
    </row>
    <row r="240" spans="1:2" ht="91.5" customHeight="1" x14ac:dyDescent="0.35">
      <c r="A240" s="28" t="s">
        <v>250</v>
      </c>
      <c r="B240" s="78">
        <v>1</v>
      </c>
    </row>
    <row r="241" spans="1:3" ht="166.5" customHeight="1" x14ac:dyDescent="0.35">
      <c r="A241" s="28" t="s">
        <v>251</v>
      </c>
      <c r="B241" s="78">
        <v>1</v>
      </c>
    </row>
    <row r="242" spans="1:3" ht="151.5" customHeight="1" x14ac:dyDescent="0.35">
      <c r="A242" s="28" t="s">
        <v>252</v>
      </c>
      <c r="B242" s="78">
        <v>1</v>
      </c>
    </row>
    <row r="243" spans="1:3" ht="21" customHeight="1" x14ac:dyDescent="0.35">
      <c r="A243" s="47" t="s">
        <v>30</v>
      </c>
      <c r="B243" s="48">
        <f>SUM($A238:$IV242)</f>
        <v>5</v>
      </c>
    </row>
    <row r="244" spans="1:3" ht="21" customHeight="1" x14ac:dyDescent="0.35">
      <c r="A244" s="60" t="s">
        <v>70</v>
      </c>
      <c r="B244" s="61"/>
    </row>
    <row r="245" spans="1:3" ht="46.5" customHeight="1" x14ac:dyDescent="0.35">
      <c r="A245" s="28" t="s">
        <v>253</v>
      </c>
      <c r="B245" s="78">
        <v>1</v>
      </c>
    </row>
    <row r="246" spans="1:3" ht="21" customHeight="1" x14ac:dyDescent="0.35">
      <c r="A246" s="18" t="s">
        <v>254</v>
      </c>
      <c r="B246" s="78">
        <v>1</v>
      </c>
    </row>
    <row r="247" spans="1:3" ht="61.5" customHeight="1" x14ac:dyDescent="0.35">
      <c r="A247" s="28" t="s">
        <v>255</v>
      </c>
      <c r="B247" s="78">
        <v>1</v>
      </c>
    </row>
    <row r="248" spans="1:3" ht="106.5" customHeight="1" x14ac:dyDescent="0.35">
      <c r="A248" s="28" t="s">
        <v>256</v>
      </c>
      <c r="B248" s="78">
        <v>1</v>
      </c>
    </row>
    <row r="249" spans="1:3" ht="106.5" customHeight="1" x14ac:dyDescent="0.35">
      <c r="A249" s="28" t="s">
        <v>257</v>
      </c>
      <c r="B249" s="78">
        <v>1</v>
      </c>
    </row>
    <row r="250" spans="1:3" ht="21" customHeight="1" x14ac:dyDescent="0.35">
      <c r="A250" s="47" t="s">
        <v>30</v>
      </c>
      <c r="B250" s="48">
        <f>SUM($A245:$IV249)</f>
        <v>5</v>
      </c>
    </row>
    <row r="251" spans="1:3" ht="21" customHeight="1" x14ac:dyDescent="0.35">
      <c r="A251" s="60" t="s">
        <v>71</v>
      </c>
      <c r="B251" s="61"/>
    </row>
    <row r="252" spans="1:3" ht="47.25" customHeight="1" x14ac:dyDescent="0.35">
      <c r="A252" s="85" t="s">
        <v>258</v>
      </c>
      <c r="B252" s="78">
        <v>1</v>
      </c>
    </row>
    <row r="253" spans="1:3" ht="151.5" customHeight="1" x14ac:dyDescent="0.35">
      <c r="A253" s="28" t="s">
        <v>259</v>
      </c>
      <c r="B253" s="78">
        <v>1</v>
      </c>
    </row>
    <row r="254" spans="1:3" ht="61.5" customHeight="1" x14ac:dyDescent="0.35">
      <c r="A254" s="28" t="s">
        <v>260</v>
      </c>
      <c r="B254" s="78">
        <v>1</v>
      </c>
    </row>
    <row r="255" spans="1:3" ht="76.5" customHeight="1" x14ac:dyDescent="0.35">
      <c r="A255" s="28" t="s">
        <v>261</v>
      </c>
      <c r="B255" s="78">
        <v>1</v>
      </c>
    </row>
    <row r="256" spans="1:3" ht="181.5" customHeight="1" x14ac:dyDescent="0.35">
      <c r="A256" s="28" t="s">
        <v>262</v>
      </c>
      <c r="B256" s="78">
        <v>1</v>
      </c>
      <c r="C256" s="17">
        <v>1</v>
      </c>
    </row>
    <row r="257" spans="1:2" ht="21" customHeight="1" x14ac:dyDescent="0.35">
      <c r="A257" s="47" t="s">
        <v>30</v>
      </c>
      <c r="B257" s="48">
        <f>SUM($A252:$IV256)</f>
        <v>6</v>
      </c>
    </row>
    <row r="258" spans="1:2" ht="21" customHeight="1" x14ac:dyDescent="0.35">
      <c r="A258" s="72" t="s">
        <v>72</v>
      </c>
      <c r="B258" s="62">
        <f>SUM(B257+B250+B243+B236+B229+B222)/7</f>
        <v>4.4285714285714288</v>
      </c>
    </row>
    <row r="259" spans="1:2" ht="21" customHeight="1" x14ac:dyDescent="0.35">
      <c r="A259" s="73" t="s">
        <v>73</v>
      </c>
      <c r="B259" s="74">
        <f>SUM(B258+B214+B163+B112+B61)/5</f>
        <v>4.8857142857142861</v>
      </c>
    </row>
    <row r="260" spans="1:2" ht="21" customHeight="1" x14ac:dyDescent="0.35">
      <c r="A260" s="75" t="s">
        <v>74</v>
      </c>
      <c r="B260" s="65"/>
    </row>
    <row r="261" spans="1:2" ht="21" customHeight="1" x14ac:dyDescent="0.35">
      <c r="A261" s="88" t="s">
        <v>75</v>
      </c>
      <c r="B261" s="89"/>
    </row>
    <row r="262" spans="1:2" ht="31.5" customHeight="1" x14ac:dyDescent="0.35">
      <c r="A262" s="28" t="s">
        <v>263</v>
      </c>
      <c r="B262" s="78">
        <v>1</v>
      </c>
    </row>
    <row r="263" spans="1:2" ht="21" customHeight="1" x14ac:dyDescent="0.35">
      <c r="A263" s="18" t="s">
        <v>264</v>
      </c>
      <c r="B263" s="78">
        <v>1</v>
      </c>
    </row>
    <row r="264" spans="1:2" ht="121.5" customHeight="1" x14ac:dyDescent="0.35">
      <c r="A264" s="28" t="s">
        <v>265</v>
      </c>
      <c r="B264" s="78">
        <v>1</v>
      </c>
    </row>
    <row r="265" spans="1:2" ht="166.5" customHeight="1" x14ac:dyDescent="0.35">
      <c r="A265" s="28" t="s">
        <v>266</v>
      </c>
      <c r="B265" s="78">
        <v>1</v>
      </c>
    </row>
    <row r="266" spans="1:2" ht="61.5" customHeight="1" x14ac:dyDescent="0.35">
      <c r="A266" s="28" t="s">
        <v>267</v>
      </c>
      <c r="B266" s="78">
        <v>1</v>
      </c>
    </row>
    <row r="267" spans="1:2" ht="21" customHeight="1" x14ac:dyDescent="0.35">
      <c r="A267" s="47" t="s">
        <v>30</v>
      </c>
      <c r="B267" s="48">
        <f>SUM($A262:$IV266)</f>
        <v>5</v>
      </c>
    </row>
    <row r="268" spans="1:2" ht="21" customHeight="1" x14ac:dyDescent="0.35">
      <c r="A268" s="90" t="s">
        <v>76</v>
      </c>
      <c r="B268" s="91"/>
    </row>
    <row r="269" spans="1:2" ht="136.5" customHeight="1" x14ac:dyDescent="0.35">
      <c r="A269" s="28" t="s">
        <v>268</v>
      </c>
      <c r="B269" s="78">
        <v>1</v>
      </c>
    </row>
    <row r="270" spans="1:2" ht="211.5" customHeight="1" x14ac:dyDescent="0.35">
      <c r="A270" s="28" t="s">
        <v>269</v>
      </c>
      <c r="B270" s="78">
        <v>1</v>
      </c>
    </row>
    <row r="271" spans="1:2" ht="286.5" customHeight="1" x14ac:dyDescent="0.35">
      <c r="A271" s="28" t="s">
        <v>270</v>
      </c>
      <c r="B271" s="78">
        <v>1</v>
      </c>
    </row>
    <row r="272" spans="1:2" ht="256.5" customHeight="1" x14ac:dyDescent="0.35">
      <c r="A272" s="28" t="s">
        <v>271</v>
      </c>
      <c r="B272" s="78">
        <v>0</v>
      </c>
    </row>
    <row r="273" spans="1:2" ht="301.5" customHeight="1" x14ac:dyDescent="0.35">
      <c r="A273" s="28" t="s">
        <v>272</v>
      </c>
      <c r="B273" s="78">
        <v>1</v>
      </c>
    </row>
    <row r="274" spans="1:2" ht="21" customHeight="1" x14ac:dyDescent="0.35">
      <c r="A274" s="47" t="s">
        <v>30</v>
      </c>
      <c r="B274" s="48">
        <f>SUM($A269:$IV273)</f>
        <v>4</v>
      </c>
    </row>
    <row r="275" spans="1:2" ht="21" customHeight="1" x14ac:dyDescent="0.35">
      <c r="A275" s="90" t="s">
        <v>77</v>
      </c>
      <c r="B275" s="91"/>
    </row>
    <row r="276" spans="1:2" ht="46.5" customHeight="1" x14ac:dyDescent="0.35">
      <c r="A276" s="28" t="s">
        <v>273</v>
      </c>
      <c r="B276" s="78">
        <v>1</v>
      </c>
    </row>
    <row r="277" spans="1:2" ht="76.5" customHeight="1" x14ac:dyDescent="0.35">
      <c r="A277" s="28" t="s">
        <v>274</v>
      </c>
      <c r="B277" s="78">
        <v>1</v>
      </c>
    </row>
    <row r="278" spans="1:2" ht="151.5" customHeight="1" x14ac:dyDescent="0.35">
      <c r="A278" s="28" t="s">
        <v>275</v>
      </c>
      <c r="B278" s="78">
        <v>1</v>
      </c>
    </row>
    <row r="279" spans="1:2" ht="181.5" customHeight="1" x14ac:dyDescent="0.35">
      <c r="A279" s="28" t="s">
        <v>276</v>
      </c>
      <c r="B279" s="78">
        <v>1</v>
      </c>
    </row>
    <row r="280" spans="1:2" ht="211.5" customHeight="1" x14ac:dyDescent="0.35">
      <c r="A280" s="28" t="s">
        <v>277</v>
      </c>
      <c r="B280" s="78">
        <v>1</v>
      </c>
    </row>
    <row r="281" spans="1:2" ht="21" customHeight="1" x14ac:dyDescent="0.35">
      <c r="A281" s="47" t="s">
        <v>30</v>
      </c>
      <c r="B281" s="48">
        <f>SUM($A276:$IV280)</f>
        <v>5</v>
      </c>
    </row>
    <row r="282" spans="1:2" ht="21" customHeight="1" x14ac:dyDescent="0.35">
      <c r="A282" s="92" t="s">
        <v>78</v>
      </c>
      <c r="B282" s="91"/>
    </row>
    <row r="283" spans="1:2" ht="91.5" customHeight="1" x14ac:dyDescent="0.35">
      <c r="A283" s="28" t="s">
        <v>278</v>
      </c>
      <c r="B283" s="78">
        <v>1</v>
      </c>
    </row>
    <row r="284" spans="1:2" ht="61.5" customHeight="1" x14ac:dyDescent="0.35">
      <c r="A284" s="28" t="s">
        <v>279</v>
      </c>
      <c r="B284" s="78">
        <v>1</v>
      </c>
    </row>
    <row r="285" spans="1:2" ht="91.5" customHeight="1" x14ac:dyDescent="0.35">
      <c r="A285" s="28" t="s">
        <v>280</v>
      </c>
      <c r="B285" s="78">
        <v>1</v>
      </c>
    </row>
    <row r="286" spans="1:2" ht="121.5" customHeight="1" x14ac:dyDescent="0.35">
      <c r="A286" s="28" t="s">
        <v>281</v>
      </c>
      <c r="B286" s="78">
        <v>1</v>
      </c>
    </row>
    <row r="287" spans="1:2" ht="166.5" customHeight="1" x14ac:dyDescent="0.35">
      <c r="A287" s="28" t="s">
        <v>282</v>
      </c>
      <c r="B287" s="78">
        <v>1</v>
      </c>
    </row>
    <row r="288" spans="1:2" ht="21" customHeight="1" x14ac:dyDescent="0.35">
      <c r="A288" s="47" t="s">
        <v>30</v>
      </c>
      <c r="B288" s="48">
        <f>SUM(A283:B287)</f>
        <v>5</v>
      </c>
    </row>
    <row r="289" spans="1:2" ht="21" customHeight="1" x14ac:dyDescent="0.35">
      <c r="A289" s="93" t="s">
        <v>79</v>
      </c>
      <c r="B289" s="91"/>
    </row>
    <row r="290" spans="1:2" ht="76.5" customHeight="1" x14ac:dyDescent="0.35">
      <c r="A290" s="28" t="s">
        <v>283</v>
      </c>
      <c r="B290" s="78">
        <v>1</v>
      </c>
    </row>
    <row r="291" spans="1:2" ht="61.5" customHeight="1" x14ac:dyDescent="0.35">
      <c r="A291" s="28" t="s">
        <v>284</v>
      </c>
      <c r="B291" s="78">
        <v>1</v>
      </c>
    </row>
    <row r="292" spans="1:2" ht="121.5" customHeight="1" x14ac:dyDescent="0.35">
      <c r="A292" s="28" t="s">
        <v>285</v>
      </c>
      <c r="B292" s="78">
        <v>1</v>
      </c>
    </row>
    <row r="293" spans="1:2" ht="151.5" customHeight="1" x14ac:dyDescent="0.35">
      <c r="A293" s="28" t="s">
        <v>286</v>
      </c>
      <c r="B293" s="78">
        <v>1</v>
      </c>
    </row>
    <row r="294" spans="1:2" ht="181.5" customHeight="1" x14ac:dyDescent="0.35">
      <c r="A294" s="28" t="s">
        <v>287</v>
      </c>
      <c r="B294" s="78">
        <v>1</v>
      </c>
    </row>
    <row r="295" spans="1:2" ht="21" customHeight="1" x14ac:dyDescent="0.35">
      <c r="A295" s="47" t="s">
        <v>30</v>
      </c>
      <c r="B295" s="48">
        <f>SUM($A290:$IV294)</f>
        <v>5</v>
      </c>
    </row>
    <row r="296" spans="1:2" ht="21" customHeight="1" x14ac:dyDescent="0.35">
      <c r="A296" s="90" t="s">
        <v>80</v>
      </c>
      <c r="B296" s="91"/>
    </row>
    <row r="297" spans="1:2" ht="31.5" customHeight="1" x14ac:dyDescent="0.35">
      <c r="A297" s="28" t="s">
        <v>288</v>
      </c>
      <c r="B297" s="78">
        <v>1</v>
      </c>
    </row>
    <row r="298" spans="1:2" ht="76.5" customHeight="1" x14ac:dyDescent="0.35">
      <c r="A298" s="28" t="s">
        <v>289</v>
      </c>
      <c r="B298" s="78">
        <v>1</v>
      </c>
    </row>
    <row r="299" spans="1:2" ht="151.5" customHeight="1" x14ac:dyDescent="0.35">
      <c r="A299" s="28" t="s">
        <v>290</v>
      </c>
      <c r="B299" s="78">
        <v>1</v>
      </c>
    </row>
    <row r="300" spans="1:2" ht="181.5" customHeight="1" x14ac:dyDescent="0.35">
      <c r="A300" s="28" t="s">
        <v>291</v>
      </c>
      <c r="B300" s="78">
        <v>1</v>
      </c>
    </row>
    <row r="301" spans="1:2" ht="256.5" customHeight="1" x14ac:dyDescent="0.35">
      <c r="A301" s="28" t="s">
        <v>292</v>
      </c>
      <c r="B301" s="78">
        <v>1</v>
      </c>
    </row>
    <row r="302" spans="1:2" ht="21" customHeight="1" x14ac:dyDescent="0.35">
      <c r="A302" s="47" t="s">
        <v>30</v>
      </c>
      <c r="B302" s="48">
        <f>SUM($A297:$IV301)</f>
        <v>5</v>
      </c>
    </row>
    <row r="303" spans="1:2" ht="31.5" customHeight="1" x14ac:dyDescent="0.35">
      <c r="A303" s="90" t="s">
        <v>81</v>
      </c>
      <c r="B303" s="91"/>
    </row>
    <row r="304" spans="1:2" ht="31.5" customHeight="1" x14ac:dyDescent="0.35">
      <c r="A304" s="28" t="s">
        <v>293</v>
      </c>
      <c r="B304" s="78">
        <v>1</v>
      </c>
    </row>
    <row r="305" spans="1:2" ht="76.5" customHeight="1" x14ac:dyDescent="0.35">
      <c r="A305" s="28" t="s">
        <v>294</v>
      </c>
      <c r="B305" s="78">
        <v>1</v>
      </c>
    </row>
    <row r="306" spans="1:2" ht="166.5" customHeight="1" x14ac:dyDescent="0.35">
      <c r="A306" s="28" t="s">
        <v>295</v>
      </c>
      <c r="B306" s="78">
        <v>1</v>
      </c>
    </row>
    <row r="307" spans="1:2" ht="121.5" customHeight="1" x14ac:dyDescent="0.35">
      <c r="A307" s="28" t="s">
        <v>296</v>
      </c>
      <c r="B307" s="78">
        <v>1</v>
      </c>
    </row>
    <row r="308" spans="1:2" ht="166.5" customHeight="1" x14ac:dyDescent="0.35">
      <c r="A308" s="28" t="s">
        <v>297</v>
      </c>
      <c r="B308" s="78">
        <v>1</v>
      </c>
    </row>
    <row r="309" spans="1:2" ht="21" customHeight="1" x14ac:dyDescent="0.35">
      <c r="A309" s="47" t="s">
        <v>30</v>
      </c>
      <c r="B309" s="48">
        <f>SUM($A304:$IV308)</f>
        <v>5</v>
      </c>
    </row>
    <row r="310" spans="1:2" ht="21" customHeight="1" x14ac:dyDescent="0.35">
      <c r="A310" s="90" t="s">
        <v>82</v>
      </c>
      <c r="B310" s="91"/>
    </row>
    <row r="311" spans="1:2" ht="31.5" customHeight="1" x14ac:dyDescent="0.35">
      <c r="A311" s="28" t="s">
        <v>298</v>
      </c>
      <c r="B311" s="78">
        <v>1</v>
      </c>
    </row>
    <row r="312" spans="1:2" ht="46.5" customHeight="1" x14ac:dyDescent="0.35">
      <c r="A312" s="28" t="s">
        <v>299</v>
      </c>
      <c r="B312" s="78">
        <v>1</v>
      </c>
    </row>
    <row r="313" spans="1:2" ht="121.5" customHeight="1" x14ac:dyDescent="0.35">
      <c r="A313" s="28" t="s">
        <v>300</v>
      </c>
      <c r="B313" s="78">
        <v>1</v>
      </c>
    </row>
    <row r="314" spans="1:2" ht="136.5" customHeight="1" x14ac:dyDescent="0.35">
      <c r="A314" s="28" t="s">
        <v>301</v>
      </c>
      <c r="B314" s="78">
        <v>1</v>
      </c>
    </row>
    <row r="315" spans="1:2" ht="136.5" customHeight="1" x14ac:dyDescent="0.35">
      <c r="A315" s="28" t="s">
        <v>302</v>
      </c>
      <c r="B315" s="78">
        <v>1</v>
      </c>
    </row>
    <row r="316" spans="1:2" ht="21" customHeight="1" x14ac:dyDescent="0.35">
      <c r="A316" s="47" t="s">
        <v>30</v>
      </c>
      <c r="B316" s="48">
        <f>SUM($A311:$IV315)</f>
        <v>5</v>
      </c>
    </row>
    <row r="317" spans="1:2" ht="21" customHeight="1" x14ac:dyDescent="0.35">
      <c r="A317" s="90" t="s">
        <v>83</v>
      </c>
      <c r="B317" s="91"/>
    </row>
    <row r="318" spans="1:2" ht="31.5" customHeight="1" x14ac:dyDescent="0.35">
      <c r="A318" s="28" t="s">
        <v>303</v>
      </c>
      <c r="B318" s="78">
        <v>1</v>
      </c>
    </row>
    <row r="319" spans="1:2" ht="31.5" customHeight="1" x14ac:dyDescent="0.35">
      <c r="A319" s="28" t="s">
        <v>304</v>
      </c>
      <c r="B319" s="78">
        <v>1</v>
      </c>
    </row>
    <row r="320" spans="1:2" ht="106.5" customHeight="1" x14ac:dyDescent="0.35">
      <c r="A320" s="28" t="s">
        <v>305</v>
      </c>
      <c r="B320" s="78">
        <v>1</v>
      </c>
    </row>
    <row r="321" spans="1:2" ht="106.5" customHeight="1" x14ac:dyDescent="0.35">
      <c r="A321" s="28" t="s">
        <v>306</v>
      </c>
      <c r="B321" s="78">
        <v>1</v>
      </c>
    </row>
    <row r="322" spans="1:2" ht="151.5" customHeight="1" x14ac:dyDescent="0.35">
      <c r="A322" s="28" t="s">
        <v>307</v>
      </c>
      <c r="B322" s="78">
        <v>1</v>
      </c>
    </row>
    <row r="323" spans="1:2" ht="21" customHeight="1" x14ac:dyDescent="0.35">
      <c r="A323" s="47" t="s">
        <v>30</v>
      </c>
      <c r="B323" s="48">
        <f>SUM($A318:$IV322)</f>
        <v>5</v>
      </c>
    </row>
    <row r="324" spans="1:2" ht="21" customHeight="1" x14ac:dyDescent="0.35">
      <c r="A324" s="90" t="s">
        <v>84</v>
      </c>
      <c r="B324" s="91"/>
    </row>
    <row r="325" spans="1:2" ht="46.5" customHeight="1" x14ac:dyDescent="0.35">
      <c r="A325" s="28" t="s">
        <v>308</v>
      </c>
      <c r="B325" s="78">
        <v>1</v>
      </c>
    </row>
    <row r="326" spans="1:2" ht="61.5" customHeight="1" x14ac:dyDescent="0.35">
      <c r="A326" s="28" t="s">
        <v>309</v>
      </c>
      <c r="B326" s="78">
        <v>1</v>
      </c>
    </row>
    <row r="327" spans="1:2" ht="106.5" customHeight="1" x14ac:dyDescent="0.35">
      <c r="A327" s="28" t="s">
        <v>310</v>
      </c>
      <c r="B327" s="78">
        <v>1</v>
      </c>
    </row>
    <row r="328" spans="1:2" ht="136.5" customHeight="1" x14ac:dyDescent="0.35">
      <c r="A328" s="28" t="s">
        <v>311</v>
      </c>
      <c r="B328" s="78">
        <v>1</v>
      </c>
    </row>
    <row r="329" spans="1:2" ht="91.5" customHeight="1" x14ac:dyDescent="0.35">
      <c r="A329" s="28" t="s">
        <v>312</v>
      </c>
      <c r="B329" s="78">
        <v>1</v>
      </c>
    </row>
    <row r="330" spans="1:2" ht="21" customHeight="1" x14ac:dyDescent="0.35">
      <c r="A330" s="47" t="s">
        <v>30</v>
      </c>
      <c r="B330" s="48">
        <f>SUM($A325:$IV329)</f>
        <v>5</v>
      </c>
    </row>
    <row r="331" spans="1:2" ht="21" customHeight="1" x14ac:dyDescent="0.35">
      <c r="A331" s="90" t="s">
        <v>85</v>
      </c>
      <c r="B331" s="91"/>
    </row>
    <row r="332" spans="1:2" ht="46.5" customHeight="1" x14ac:dyDescent="0.35">
      <c r="A332" s="28" t="s">
        <v>313</v>
      </c>
      <c r="B332" s="78">
        <v>1</v>
      </c>
    </row>
    <row r="333" spans="1:2" ht="61.5" customHeight="1" x14ac:dyDescent="0.35">
      <c r="A333" s="28" t="s">
        <v>314</v>
      </c>
      <c r="B333" s="78">
        <v>1</v>
      </c>
    </row>
    <row r="334" spans="1:2" ht="181.5" customHeight="1" x14ac:dyDescent="0.35">
      <c r="A334" s="28" t="s">
        <v>315</v>
      </c>
      <c r="B334" s="78">
        <v>1</v>
      </c>
    </row>
    <row r="335" spans="1:2" ht="151.5" customHeight="1" x14ac:dyDescent="0.35">
      <c r="A335" s="28" t="s">
        <v>316</v>
      </c>
      <c r="B335" s="78">
        <v>1</v>
      </c>
    </row>
    <row r="336" spans="1:2" ht="166.5" customHeight="1" x14ac:dyDescent="0.35">
      <c r="A336" s="28" t="s">
        <v>317</v>
      </c>
      <c r="B336" s="78">
        <v>1</v>
      </c>
    </row>
    <row r="337" spans="1:2" ht="21" customHeight="1" x14ac:dyDescent="0.35">
      <c r="A337" s="47" t="s">
        <v>30</v>
      </c>
      <c r="B337" s="48">
        <f>SUM($A332:$IV336)</f>
        <v>5</v>
      </c>
    </row>
    <row r="338" spans="1:2" ht="21" customHeight="1" x14ac:dyDescent="0.35">
      <c r="A338" s="90" t="s">
        <v>86</v>
      </c>
      <c r="B338" s="91"/>
    </row>
    <row r="339" spans="1:2" ht="21" customHeight="1" x14ac:dyDescent="0.35">
      <c r="A339" s="18" t="s">
        <v>318</v>
      </c>
      <c r="B339" s="78">
        <v>1</v>
      </c>
    </row>
    <row r="340" spans="1:2" ht="61.5" customHeight="1" x14ac:dyDescent="0.35">
      <c r="A340" s="28" t="s">
        <v>319</v>
      </c>
      <c r="B340" s="78">
        <v>1</v>
      </c>
    </row>
    <row r="341" spans="1:2" ht="166.5" customHeight="1" x14ac:dyDescent="0.35">
      <c r="A341" s="28" t="s">
        <v>320</v>
      </c>
      <c r="B341" s="78">
        <v>1</v>
      </c>
    </row>
    <row r="342" spans="1:2" ht="211.5" customHeight="1" x14ac:dyDescent="0.35">
      <c r="A342" s="28" t="s">
        <v>321</v>
      </c>
      <c r="B342" s="78">
        <v>1</v>
      </c>
    </row>
    <row r="343" spans="1:2" ht="21" customHeight="1" x14ac:dyDescent="0.35">
      <c r="A343" s="47" t="s">
        <v>30</v>
      </c>
      <c r="B343" s="48">
        <f>SUM($A339:$IV342)</f>
        <v>4</v>
      </c>
    </row>
    <row r="344" spans="1:2" ht="21" customHeight="1" x14ac:dyDescent="0.35">
      <c r="A344" s="72" t="s">
        <v>87</v>
      </c>
      <c r="B344" s="62">
        <f>SUM(B343+B337+B330+B323+B316+B309+B302+B295+B288+B281+B274+B267)/12</f>
        <v>4.833333333333333</v>
      </c>
    </row>
    <row r="345" spans="1:2" ht="21" customHeight="1" x14ac:dyDescent="0.35">
      <c r="A345" s="77"/>
      <c r="B345" s="78"/>
    </row>
    <row r="346" spans="1:2" ht="15.75" customHeight="1" x14ac:dyDescent="0.25"/>
    <row r="347" spans="1:2" ht="15.75" customHeight="1" x14ac:dyDescent="0.25"/>
    <row r="348" spans="1:2" ht="15.75" customHeight="1" x14ac:dyDescent="0.25"/>
    <row r="349" spans="1:2" ht="15.75" customHeight="1" x14ac:dyDescent="0.25"/>
    <row r="350" spans="1:2" ht="15.75" customHeight="1" x14ac:dyDescent="0.25"/>
    <row r="351" spans="1:2" ht="15.75" customHeight="1" x14ac:dyDescent="0.25"/>
    <row r="352" spans="1: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B1"/>
    <mergeCell ref="A3:B3"/>
    <mergeCell ref="A4:B4"/>
    <mergeCell ref="A8:B8"/>
    <mergeCell ref="A10:A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K95"/>
  <sheetViews>
    <sheetView workbookViewId="0">
      <selection activeCell="B95" sqref="B95"/>
    </sheetView>
  </sheetViews>
  <sheetFormatPr defaultColWidth="8.7109375" defaultRowHeight="15" x14ac:dyDescent="0.25"/>
  <cols>
    <col min="1" max="1" width="28.85546875" customWidth="1"/>
    <col min="2" max="2" width="49.85546875" customWidth="1"/>
    <col min="257" max="257" width="28.85546875" customWidth="1"/>
    <col min="258" max="258" width="49.85546875" customWidth="1"/>
    <col min="513" max="513" width="28.85546875" customWidth="1"/>
    <col min="514" max="514" width="49.85546875" customWidth="1"/>
    <col min="769" max="769" width="28.85546875" customWidth="1"/>
    <col min="770" max="770" width="49.85546875" customWidth="1"/>
    <col min="1025" max="1025" width="28.85546875" customWidth="1"/>
    <col min="1026" max="1026" width="49.85546875" customWidth="1"/>
    <col min="1281" max="1281" width="28.85546875" customWidth="1"/>
    <col min="1282" max="1282" width="49.85546875" customWidth="1"/>
    <col min="1537" max="1537" width="28.85546875" customWidth="1"/>
    <col min="1538" max="1538" width="49.85546875" customWidth="1"/>
    <col min="1793" max="1793" width="28.85546875" customWidth="1"/>
    <col min="1794" max="1794" width="49.85546875" customWidth="1"/>
    <col min="2049" max="2049" width="28.85546875" customWidth="1"/>
    <col min="2050" max="2050" width="49.85546875" customWidth="1"/>
    <col min="2305" max="2305" width="28.85546875" customWidth="1"/>
    <col min="2306" max="2306" width="49.85546875" customWidth="1"/>
    <col min="2561" max="2561" width="28.85546875" customWidth="1"/>
    <col min="2562" max="2562" width="49.85546875" customWidth="1"/>
    <col min="2817" max="2817" width="28.85546875" customWidth="1"/>
    <col min="2818" max="2818" width="49.85546875" customWidth="1"/>
    <col min="3073" max="3073" width="28.85546875" customWidth="1"/>
    <col min="3074" max="3074" width="49.85546875" customWidth="1"/>
    <col min="3329" max="3329" width="28.85546875" customWidth="1"/>
    <col min="3330" max="3330" width="49.85546875" customWidth="1"/>
    <col min="3585" max="3585" width="28.85546875" customWidth="1"/>
    <col min="3586" max="3586" width="49.85546875" customWidth="1"/>
    <col min="3841" max="3841" width="28.85546875" customWidth="1"/>
    <col min="3842" max="3842" width="49.85546875" customWidth="1"/>
    <col min="4097" max="4097" width="28.85546875" customWidth="1"/>
    <col min="4098" max="4098" width="49.85546875" customWidth="1"/>
    <col min="4353" max="4353" width="28.85546875" customWidth="1"/>
    <col min="4354" max="4354" width="49.85546875" customWidth="1"/>
    <col min="4609" max="4609" width="28.85546875" customWidth="1"/>
    <col min="4610" max="4610" width="49.85546875" customWidth="1"/>
    <col min="4865" max="4865" width="28.85546875" customWidth="1"/>
    <col min="4866" max="4866" width="49.85546875" customWidth="1"/>
    <col min="5121" max="5121" width="28.85546875" customWidth="1"/>
    <col min="5122" max="5122" width="49.85546875" customWidth="1"/>
    <col min="5377" max="5377" width="28.85546875" customWidth="1"/>
    <col min="5378" max="5378" width="49.85546875" customWidth="1"/>
    <col min="5633" max="5633" width="28.85546875" customWidth="1"/>
    <col min="5634" max="5634" width="49.85546875" customWidth="1"/>
    <col min="5889" max="5889" width="28.85546875" customWidth="1"/>
    <col min="5890" max="5890" width="49.85546875" customWidth="1"/>
    <col min="6145" max="6145" width="28.85546875" customWidth="1"/>
    <col min="6146" max="6146" width="49.85546875" customWidth="1"/>
    <col min="6401" max="6401" width="28.85546875" customWidth="1"/>
    <col min="6402" max="6402" width="49.85546875" customWidth="1"/>
    <col min="6657" max="6657" width="28.85546875" customWidth="1"/>
    <col min="6658" max="6658" width="49.85546875" customWidth="1"/>
    <col min="6913" max="6913" width="28.85546875" customWidth="1"/>
    <col min="6914" max="6914" width="49.85546875" customWidth="1"/>
    <col min="7169" max="7169" width="28.85546875" customWidth="1"/>
    <col min="7170" max="7170" width="49.85546875" customWidth="1"/>
    <col min="7425" max="7425" width="28.85546875" customWidth="1"/>
    <col min="7426" max="7426" width="49.85546875" customWidth="1"/>
    <col min="7681" max="7681" width="28.85546875" customWidth="1"/>
    <col min="7682" max="7682" width="49.85546875" customWidth="1"/>
    <col min="7937" max="7937" width="28.85546875" customWidth="1"/>
    <col min="7938" max="7938" width="49.85546875" customWidth="1"/>
    <col min="8193" max="8193" width="28.85546875" customWidth="1"/>
    <col min="8194" max="8194" width="49.85546875" customWidth="1"/>
    <col min="8449" max="8449" width="28.85546875" customWidth="1"/>
    <col min="8450" max="8450" width="49.85546875" customWidth="1"/>
    <col min="8705" max="8705" width="28.85546875" customWidth="1"/>
    <col min="8706" max="8706" width="49.85546875" customWidth="1"/>
    <col min="8961" max="8961" width="28.85546875" customWidth="1"/>
    <col min="8962" max="8962" width="49.85546875" customWidth="1"/>
    <col min="9217" max="9217" width="28.85546875" customWidth="1"/>
    <col min="9218" max="9218" width="49.85546875" customWidth="1"/>
    <col min="9473" max="9473" width="28.85546875" customWidth="1"/>
    <col min="9474" max="9474" width="49.85546875" customWidth="1"/>
    <col min="9729" max="9729" width="28.85546875" customWidth="1"/>
    <col min="9730" max="9730" width="49.85546875" customWidth="1"/>
    <col min="9985" max="9985" width="28.85546875" customWidth="1"/>
    <col min="9986" max="9986" width="49.85546875" customWidth="1"/>
    <col min="10241" max="10241" width="28.85546875" customWidth="1"/>
    <col min="10242" max="10242" width="49.85546875" customWidth="1"/>
    <col min="10497" max="10497" width="28.85546875" customWidth="1"/>
    <col min="10498" max="10498" width="49.85546875" customWidth="1"/>
    <col min="10753" max="10753" width="28.85546875" customWidth="1"/>
    <col min="10754" max="10754" width="49.85546875" customWidth="1"/>
    <col min="11009" max="11009" width="28.85546875" customWidth="1"/>
    <col min="11010" max="11010" width="49.85546875" customWidth="1"/>
    <col min="11265" max="11265" width="28.85546875" customWidth="1"/>
    <col min="11266" max="11266" width="49.85546875" customWidth="1"/>
    <col min="11521" max="11521" width="28.85546875" customWidth="1"/>
    <col min="11522" max="11522" width="49.85546875" customWidth="1"/>
    <col min="11777" max="11777" width="28.85546875" customWidth="1"/>
    <col min="11778" max="11778" width="49.85546875" customWidth="1"/>
    <col min="12033" max="12033" width="28.85546875" customWidth="1"/>
    <col min="12034" max="12034" width="49.85546875" customWidth="1"/>
    <col min="12289" max="12289" width="28.85546875" customWidth="1"/>
    <col min="12290" max="12290" width="49.85546875" customWidth="1"/>
    <col min="12545" max="12545" width="28.85546875" customWidth="1"/>
    <col min="12546" max="12546" width="49.85546875" customWidth="1"/>
    <col min="12801" max="12801" width="28.85546875" customWidth="1"/>
    <col min="12802" max="12802" width="49.85546875" customWidth="1"/>
    <col min="13057" max="13057" width="28.85546875" customWidth="1"/>
    <col min="13058" max="13058" width="49.85546875" customWidth="1"/>
    <col min="13313" max="13313" width="28.85546875" customWidth="1"/>
    <col min="13314" max="13314" width="49.85546875" customWidth="1"/>
    <col min="13569" max="13569" width="28.85546875" customWidth="1"/>
    <col min="13570" max="13570" width="49.85546875" customWidth="1"/>
    <col min="13825" max="13825" width="28.85546875" customWidth="1"/>
    <col min="13826" max="13826" width="49.85546875" customWidth="1"/>
    <col min="14081" max="14081" width="28.85546875" customWidth="1"/>
    <col min="14082" max="14082" width="49.85546875" customWidth="1"/>
    <col min="14337" max="14337" width="28.85546875" customWidth="1"/>
    <col min="14338" max="14338" width="49.85546875" customWidth="1"/>
    <col min="14593" max="14593" width="28.85546875" customWidth="1"/>
    <col min="14594" max="14594" width="49.85546875" customWidth="1"/>
    <col min="14849" max="14849" width="28.85546875" customWidth="1"/>
    <col min="14850" max="14850" width="49.85546875" customWidth="1"/>
    <col min="15105" max="15105" width="28.85546875" customWidth="1"/>
    <col min="15106" max="15106" width="49.85546875" customWidth="1"/>
    <col min="15361" max="15361" width="28.85546875" customWidth="1"/>
    <col min="15362" max="15362" width="49.85546875" customWidth="1"/>
    <col min="15617" max="15617" width="28.85546875" customWidth="1"/>
    <col min="15618" max="15618" width="49.85546875" customWidth="1"/>
    <col min="15873" max="15873" width="28.85546875" customWidth="1"/>
    <col min="15874" max="15874" width="49.85546875" customWidth="1"/>
    <col min="16129" max="16129" width="28.85546875" customWidth="1"/>
    <col min="16130" max="16130" width="49.85546875" customWidth="1"/>
  </cols>
  <sheetData>
    <row r="1" spans="1:11" ht="15.75" x14ac:dyDescent="0.25">
      <c r="A1" s="150" t="s">
        <v>12</v>
      </c>
      <c r="B1" s="150"/>
      <c r="E1" s="150" t="s">
        <v>13</v>
      </c>
      <c r="F1" s="150"/>
      <c r="G1" s="150"/>
      <c r="H1" s="150"/>
      <c r="I1" s="150"/>
      <c r="J1" s="150"/>
      <c r="K1" s="150"/>
    </row>
    <row r="2" spans="1:11" ht="18.75" x14ac:dyDescent="0.25">
      <c r="A2" s="151" t="s">
        <v>818</v>
      </c>
      <c r="B2" s="151"/>
      <c r="E2" s="152" t="s">
        <v>819</v>
      </c>
      <c r="F2" s="152"/>
      <c r="G2" s="152"/>
      <c r="H2" s="152"/>
      <c r="I2" s="152"/>
      <c r="J2" s="152"/>
      <c r="K2" s="152"/>
    </row>
    <row r="3" spans="1:11" ht="18.75" x14ac:dyDescent="0.25">
      <c r="A3" s="149" t="s">
        <v>750</v>
      </c>
      <c r="B3" s="149"/>
    </row>
    <row r="4" spans="1:11" x14ac:dyDescent="0.25">
      <c r="A4" s="11" t="s">
        <v>14</v>
      </c>
      <c r="B4" s="12" t="s">
        <v>15</v>
      </c>
    </row>
    <row r="5" spans="1:11" ht="47.25" x14ac:dyDescent="0.25">
      <c r="A5" s="13" t="s">
        <v>759</v>
      </c>
      <c r="B5" s="14">
        <v>3</v>
      </c>
    </row>
    <row r="6" spans="1:11" ht="31.5" x14ac:dyDescent="0.25">
      <c r="A6" s="13" t="s">
        <v>760</v>
      </c>
      <c r="B6" s="14">
        <v>3</v>
      </c>
    </row>
    <row r="7" spans="1:11" ht="31.5" x14ac:dyDescent="0.25">
      <c r="A7" s="13" t="s">
        <v>806</v>
      </c>
      <c r="B7" s="14">
        <v>3</v>
      </c>
    </row>
    <row r="8" spans="1:11" ht="31.5" x14ac:dyDescent="0.25">
      <c r="A8" s="13" t="s">
        <v>761</v>
      </c>
      <c r="B8" s="14">
        <v>3</v>
      </c>
    </row>
    <row r="9" spans="1:11" ht="18.75" x14ac:dyDescent="0.25">
      <c r="A9" s="149" t="s">
        <v>751</v>
      </c>
      <c r="B9" s="149"/>
    </row>
    <row r="10" spans="1:11" x14ac:dyDescent="0.25">
      <c r="A10" s="11" t="s">
        <v>14</v>
      </c>
      <c r="B10" s="12" t="s">
        <v>15</v>
      </c>
    </row>
    <row r="11" spans="1:11" ht="15.75" x14ac:dyDescent="0.25">
      <c r="A11" s="13" t="s">
        <v>762</v>
      </c>
      <c r="B11" s="14">
        <v>2</v>
      </c>
    </row>
    <row r="12" spans="1:11" ht="15.75" x14ac:dyDescent="0.25">
      <c r="A12" s="13" t="s">
        <v>763</v>
      </c>
      <c r="B12" s="14">
        <f>'образовательные программы'!B67</f>
        <v>0</v>
      </c>
    </row>
    <row r="13" spans="1:11" ht="47.25" x14ac:dyDescent="0.25">
      <c r="A13" s="13" t="s">
        <v>709</v>
      </c>
      <c r="B13" s="14">
        <v>3</v>
      </c>
    </row>
    <row r="14" spans="1:11" ht="31.5" x14ac:dyDescent="0.25">
      <c r="A14" s="13" t="s">
        <v>764</v>
      </c>
      <c r="B14" s="14">
        <v>3</v>
      </c>
    </row>
    <row r="15" spans="1:11" ht="36" customHeight="1" x14ac:dyDescent="0.25">
      <c r="A15" s="149" t="s">
        <v>752</v>
      </c>
      <c r="B15" s="149"/>
    </row>
    <row r="16" spans="1:11" x14ac:dyDescent="0.25">
      <c r="A16" s="11" t="s">
        <v>14</v>
      </c>
      <c r="B16" s="12" t="s">
        <v>15</v>
      </c>
    </row>
    <row r="17" spans="1:2" ht="31.5" x14ac:dyDescent="0.25">
      <c r="A17" s="13" t="s">
        <v>765</v>
      </c>
      <c r="B17" s="14">
        <v>4</v>
      </c>
    </row>
    <row r="18" spans="1:2" ht="31.5" x14ac:dyDescent="0.25">
      <c r="A18" s="13" t="s">
        <v>766</v>
      </c>
      <c r="B18" s="14">
        <v>4</v>
      </c>
    </row>
    <row r="19" spans="1:2" ht="15.75" x14ac:dyDescent="0.25">
      <c r="A19" s="13" t="s">
        <v>767</v>
      </c>
      <c r="B19" s="14">
        <v>2</v>
      </c>
    </row>
    <row r="20" spans="1:2" ht="31.5" x14ac:dyDescent="0.25">
      <c r="A20" s="13" t="s">
        <v>768</v>
      </c>
      <c r="B20" s="14">
        <v>4</v>
      </c>
    </row>
    <row r="21" spans="1:2" ht="15.75" x14ac:dyDescent="0.25">
      <c r="A21" s="13" t="s">
        <v>769</v>
      </c>
      <c r="B21" s="14">
        <v>4</v>
      </c>
    </row>
    <row r="22" spans="1:2" ht="31.5" x14ac:dyDescent="0.25">
      <c r="A22" s="13" t="s">
        <v>764</v>
      </c>
      <c r="B22" s="144">
        <v>46176</v>
      </c>
    </row>
    <row r="23" spans="1:2" ht="18.75" x14ac:dyDescent="0.25">
      <c r="A23" s="149" t="s">
        <v>753</v>
      </c>
      <c r="B23" s="149"/>
    </row>
    <row r="24" spans="1:2" x14ac:dyDescent="0.25">
      <c r="A24" s="11" t="s">
        <v>14</v>
      </c>
      <c r="B24" s="12" t="s">
        <v>15</v>
      </c>
    </row>
    <row r="25" spans="1:2" ht="31.5" x14ac:dyDescent="0.25">
      <c r="A25" s="13" t="s">
        <v>770</v>
      </c>
      <c r="B25" s="14">
        <v>3</v>
      </c>
    </row>
    <row r="26" spans="1:2" ht="47.25" x14ac:dyDescent="0.25">
      <c r="A26" s="13" t="s">
        <v>771</v>
      </c>
      <c r="B26" s="14">
        <v>3</v>
      </c>
    </row>
    <row r="27" spans="1:2" ht="15.75" x14ac:dyDescent="0.25">
      <c r="A27" s="13" t="s">
        <v>772</v>
      </c>
      <c r="B27" s="14">
        <v>3</v>
      </c>
    </row>
    <row r="28" spans="1:2" ht="15.75" x14ac:dyDescent="0.25">
      <c r="A28" s="13" t="s">
        <v>773</v>
      </c>
      <c r="B28" s="14">
        <v>3</v>
      </c>
    </row>
    <row r="29" spans="1:2" ht="31.5" x14ac:dyDescent="0.25">
      <c r="A29" s="13" t="s">
        <v>774</v>
      </c>
      <c r="B29" s="14">
        <v>3</v>
      </c>
    </row>
    <row r="30" spans="1:2" ht="31.5" x14ac:dyDescent="0.25">
      <c r="A30" s="13" t="s">
        <v>775</v>
      </c>
      <c r="B30" s="14">
        <v>2</v>
      </c>
    </row>
    <row r="31" spans="1:2" ht="78.75" x14ac:dyDescent="0.25">
      <c r="A31" s="13" t="s">
        <v>776</v>
      </c>
      <c r="B31" s="14">
        <v>3</v>
      </c>
    </row>
    <row r="32" spans="1:2" ht="31.5" x14ac:dyDescent="0.25">
      <c r="A32" s="13" t="s">
        <v>777</v>
      </c>
      <c r="B32" s="14">
        <v>3</v>
      </c>
    </row>
    <row r="33" spans="1:2" ht="47.25" x14ac:dyDescent="0.25">
      <c r="A33" s="13" t="s">
        <v>778</v>
      </c>
      <c r="B33" s="14">
        <v>3</v>
      </c>
    </row>
    <row r="34" spans="1:2" ht="47.25" x14ac:dyDescent="0.25">
      <c r="A34" s="13" t="s">
        <v>779</v>
      </c>
      <c r="B34" s="14">
        <v>3</v>
      </c>
    </row>
    <row r="35" spans="1:2" ht="31.5" x14ac:dyDescent="0.25">
      <c r="A35" s="145" t="s">
        <v>780</v>
      </c>
      <c r="B35" s="146">
        <v>3</v>
      </c>
    </row>
    <row r="36" spans="1:2" ht="31.5" x14ac:dyDescent="0.25">
      <c r="A36" s="145" t="s">
        <v>781</v>
      </c>
      <c r="B36" s="146">
        <v>3</v>
      </c>
    </row>
    <row r="37" spans="1:2" ht="31.5" x14ac:dyDescent="0.25">
      <c r="A37" s="145" t="s">
        <v>761</v>
      </c>
      <c r="B37" s="146">
        <v>3</v>
      </c>
    </row>
    <row r="38" spans="1:2" ht="18.75" customHeight="1" x14ac:dyDescent="0.25">
      <c r="A38" s="153" t="s">
        <v>754</v>
      </c>
      <c r="B38" s="154"/>
    </row>
    <row r="39" spans="1:2" x14ac:dyDescent="0.25">
      <c r="A39" s="11" t="s">
        <v>14</v>
      </c>
      <c r="B39" s="12" t="s">
        <v>15</v>
      </c>
    </row>
    <row r="40" spans="1:2" ht="15.75" x14ac:dyDescent="0.25">
      <c r="A40" s="13" t="s">
        <v>557</v>
      </c>
      <c r="B40" s="14">
        <v>3</v>
      </c>
    </row>
    <row r="41" spans="1:2" ht="31.5" x14ac:dyDescent="0.25">
      <c r="A41" s="13" t="s">
        <v>782</v>
      </c>
      <c r="B41" s="14">
        <v>3</v>
      </c>
    </row>
    <row r="42" spans="1:2" ht="31.5" x14ac:dyDescent="0.25">
      <c r="A42" s="13" t="s">
        <v>783</v>
      </c>
      <c r="B42" s="14">
        <v>3</v>
      </c>
    </row>
    <row r="43" spans="1:2" ht="15.75" x14ac:dyDescent="0.25">
      <c r="A43" s="13" t="s">
        <v>784</v>
      </c>
      <c r="B43" s="14">
        <v>3</v>
      </c>
    </row>
    <row r="44" spans="1:2" ht="31.5" x14ac:dyDescent="0.25">
      <c r="A44" s="13" t="s">
        <v>761</v>
      </c>
      <c r="B44" s="14">
        <v>3</v>
      </c>
    </row>
    <row r="45" spans="1:2" ht="18.75" x14ac:dyDescent="0.25">
      <c r="A45" s="149" t="s">
        <v>755</v>
      </c>
      <c r="B45" s="149"/>
    </row>
    <row r="46" spans="1:2" x14ac:dyDescent="0.25">
      <c r="A46" s="11" t="s">
        <v>14</v>
      </c>
      <c r="B46" s="12" t="s">
        <v>15</v>
      </c>
    </row>
    <row r="47" spans="1:2" ht="31.5" x14ac:dyDescent="0.25">
      <c r="A47" s="13" t="s">
        <v>785</v>
      </c>
      <c r="B47" s="14">
        <v>3</v>
      </c>
    </row>
    <row r="48" spans="1:2" ht="15.75" x14ac:dyDescent="0.25">
      <c r="A48" s="13" t="s">
        <v>786</v>
      </c>
      <c r="B48" s="14">
        <f>'условия для детей с ООП'!B21</f>
        <v>0</v>
      </c>
    </row>
    <row r="49" spans="1:2" ht="31.5" x14ac:dyDescent="0.25">
      <c r="A49" s="13" t="s">
        <v>787</v>
      </c>
      <c r="B49" s="14">
        <v>2</v>
      </c>
    </row>
    <row r="50" spans="1:2" ht="31.5" x14ac:dyDescent="0.25">
      <c r="A50" s="13" t="s">
        <v>788</v>
      </c>
      <c r="B50" s="14">
        <v>2</v>
      </c>
    </row>
    <row r="51" spans="1:2" ht="47.25" x14ac:dyDescent="0.25">
      <c r="A51" s="13" t="s">
        <v>789</v>
      </c>
      <c r="B51" s="14">
        <v>3</v>
      </c>
    </row>
    <row r="52" spans="1:2" ht="31.5" x14ac:dyDescent="0.25">
      <c r="A52" s="13" t="s">
        <v>790</v>
      </c>
      <c r="B52" s="14">
        <v>3</v>
      </c>
    </row>
    <row r="53" spans="1:2" ht="31.5" x14ac:dyDescent="0.25">
      <c r="A53" s="13" t="s">
        <v>791</v>
      </c>
      <c r="B53" s="14">
        <v>1</v>
      </c>
    </row>
    <row r="54" spans="1:2" ht="31.5" x14ac:dyDescent="0.25">
      <c r="A54" s="13" t="s">
        <v>761</v>
      </c>
      <c r="B54" s="14">
        <v>2</v>
      </c>
    </row>
    <row r="55" spans="1:2" ht="18.75" x14ac:dyDescent="0.25">
      <c r="A55" s="149" t="s">
        <v>756</v>
      </c>
      <c r="B55" s="149"/>
    </row>
    <row r="56" spans="1:2" x14ac:dyDescent="0.25">
      <c r="A56" s="11" t="s">
        <v>14</v>
      </c>
      <c r="B56" s="12" t="s">
        <v>15</v>
      </c>
    </row>
    <row r="57" spans="1:2" ht="47.25" x14ac:dyDescent="0.25">
      <c r="A57" s="13" t="s">
        <v>328</v>
      </c>
      <c r="B57" s="14">
        <v>4</v>
      </c>
    </row>
    <row r="58" spans="1:2" ht="31.5" x14ac:dyDescent="0.25">
      <c r="A58" s="13" t="s">
        <v>339</v>
      </c>
      <c r="B58" s="14">
        <v>4</v>
      </c>
    </row>
    <row r="59" spans="1:2" ht="31.5" x14ac:dyDescent="0.25">
      <c r="A59" s="13" t="s">
        <v>792</v>
      </c>
      <c r="B59" s="14">
        <v>4</v>
      </c>
    </row>
    <row r="60" spans="1:2" ht="31.5" x14ac:dyDescent="0.25">
      <c r="A60" s="13" t="s">
        <v>345</v>
      </c>
      <c r="B60" s="14">
        <v>4</v>
      </c>
    </row>
    <row r="61" spans="1:2" ht="31.5" x14ac:dyDescent="0.25">
      <c r="A61" s="13" t="s">
        <v>761</v>
      </c>
      <c r="B61" s="14">
        <v>4</v>
      </c>
    </row>
    <row r="62" spans="1:2" ht="18.75" x14ac:dyDescent="0.25">
      <c r="A62" s="149" t="s">
        <v>757</v>
      </c>
      <c r="B62" s="149"/>
    </row>
    <row r="63" spans="1:2" x14ac:dyDescent="0.25">
      <c r="A63" s="11" t="s">
        <v>14</v>
      </c>
      <c r="B63" s="12" t="s">
        <v>15</v>
      </c>
    </row>
    <row r="64" spans="1:2" ht="47.25" x14ac:dyDescent="0.25">
      <c r="A64" s="13" t="s">
        <v>793</v>
      </c>
      <c r="B64" s="14">
        <v>4</v>
      </c>
    </row>
    <row r="65" spans="1:2" ht="63" x14ac:dyDescent="0.25">
      <c r="A65" s="13" t="s">
        <v>794</v>
      </c>
      <c r="B65" s="14">
        <v>3</v>
      </c>
    </row>
    <row r="66" spans="1:2" ht="31.5" x14ac:dyDescent="0.25">
      <c r="A66" s="13" t="s">
        <v>795</v>
      </c>
      <c r="B66" s="14">
        <v>4</v>
      </c>
    </row>
    <row r="67" spans="1:2" ht="34.5" customHeight="1" x14ac:dyDescent="0.25">
      <c r="A67" s="149" t="s">
        <v>796</v>
      </c>
      <c r="B67" s="149"/>
    </row>
    <row r="68" spans="1:2" x14ac:dyDescent="0.25">
      <c r="A68" s="11" t="s">
        <v>14</v>
      </c>
      <c r="B68" s="12" t="s">
        <v>15</v>
      </c>
    </row>
    <row r="69" spans="1:2" ht="15.75" x14ac:dyDescent="0.25">
      <c r="A69" s="13" t="s">
        <v>355</v>
      </c>
      <c r="B69" s="14">
        <v>3</v>
      </c>
    </row>
    <row r="70" spans="1:2" ht="15.75" x14ac:dyDescent="0.25">
      <c r="A70" s="13" t="s">
        <v>797</v>
      </c>
      <c r="B70" s="14">
        <v>3</v>
      </c>
    </row>
    <row r="71" spans="1:2" ht="31.5" x14ac:dyDescent="0.25">
      <c r="A71" s="13" t="s">
        <v>761</v>
      </c>
      <c r="B71" s="14">
        <v>3</v>
      </c>
    </row>
    <row r="72" spans="1:2" ht="18.75" x14ac:dyDescent="0.25">
      <c r="A72" s="149" t="s">
        <v>758</v>
      </c>
      <c r="B72" s="149"/>
    </row>
    <row r="73" spans="1:2" ht="36" customHeight="1" x14ac:dyDescent="0.25">
      <c r="A73" s="11" t="s">
        <v>14</v>
      </c>
      <c r="B73" s="12" t="s">
        <v>15</v>
      </c>
    </row>
    <row r="74" spans="1:2" ht="47.25" x14ac:dyDescent="0.25">
      <c r="A74" s="13" t="s">
        <v>457</v>
      </c>
      <c r="B74" s="14">
        <v>3</v>
      </c>
    </row>
    <row r="75" spans="1:2" ht="47.25" x14ac:dyDescent="0.25">
      <c r="A75" s="13" t="s">
        <v>463</v>
      </c>
      <c r="B75" s="14">
        <v>3</v>
      </c>
    </row>
    <row r="76" spans="1:2" ht="47.25" x14ac:dyDescent="0.25">
      <c r="A76" s="13" t="s">
        <v>798</v>
      </c>
      <c r="B76" s="14">
        <v>3</v>
      </c>
    </row>
    <row r="77" spans="1:2" ht="47.25" x14ac:dyDescent="0.25">
      <c r="A77" s="13" t="s">
        <v>799</v>
      </c>
      <c r="B77" s="14">
        <v>3</v>
      </c>
    </row>
    <row r="78" spans="1:2" ht="47.25" x14ac:dyDescent="0.25">
      <c r="A78" s="13" t="s">
        <v>800</v>
      </c>
      <c r="B78" s="14">
        <v>3</v>
      </c>
    </row>
    <row r="79" spans="1:2" ht="47.25" x14ac:dyDescent="0.25">
      <c r="A79" s="13" t="s">
        <v>801</v>
      </c>
      <c r="B79" s="14">
        <v>3</v>
      </c>
    </row>
    <row r="80" spans="1:2" ht="31.5" x14ac:dyDescent="0.25">
      <c r="A80" s="13" t="s">
        <v>802</v>
      </c>
      <c r="B80" s="14">
        <v>3</v>
      </c>
    </row>
    <row r="81" spans="1:2" ht="31.5" x14ac:dyDescent="0.25">
      <c r="A81" s="13" t="s">
        <v>803</v>
      </c>
      <c r="B81" s="14">
        <v>3</v>
      </c>
    </row>
    <row r="82" spans="1:2" ht="47.25" x14ac:dyDescent="0.25">
      <c r="A82" s="13" t="s">
        <v>804</v>
      </c>
      <c r="B82" s="14">
        <v>3</v>
      </c>
    </row>
    <row r="83" spans="1:2" ht="31.5" x14ac:dyDescent="0.25">
      <c r="A83" s="13" t="s">
        <v>761</v>
      </c>
      <c r="B83" s="14">
        <v>3</v>
      </c>
    </row>
    <row r="84" spans="1:2" ht="15.75" x14ac:dyDescent="0.25">
      <c r="A84" s="13"/>
      <c r="B84" s="14"/>
    </row>
    <row r="85" spans="1:2" ht="15.75" x14ac:dyDescent="0.25">
      <c r="A85" s="147" t="s">
        <v>808</v>
      </c>
      <c r="B85" s="148"/>
    </row>
    <row r="86" spans="1:2" ht="31.5" x14ac:dyDescent="0.25">
      <c r="A86" s="13" t="s">
        <v>807</v>
      </c>
      <c r="B86" s="14">
        <v>3</v>
      </c>
    </row>
    <row r="87" spans="1:2" ht="31.5" x14ac:dyDescent="0.25">
      <c r="A87" s="13" t="s">
        <v>809</v>
      </c>
      <c r="B87" s="14">
        <v>3</v>
      </c>
    </row>
    <row r="88" spans="1:2" ht="31.5" x14ac:dyDescent="0.25">
      <c r="A88" s="13" t="s">
        <v>810</v>
      </c>
      <c r="B88" s="14">
        <v>4</v>
      </c>
    </row>
    <row r="89" spans="1:2" ht="31.5" x14ac:dyDescent="0.25">
      <c r="A89" s="13" t="s">
        <v>811</v>
      </c>
      <c r="B89" s="14">
        <v>4</v>
      </c>
    </row>
    <row r="90" spans="1:2" ht="31.5" x14ac:dyDescent="0.25">
      <c r="A90" s="13" t="s">
        <v>812</v>
      </c>
      <c r="B90" s="14">
        <v>3</v>
      </c>
    </row>
    <row r="91" spans="1:2" ht="31.5" x14ac:dyDescent="0.25">
      <c r="A91" s="13" t="s">
        <v>813</v>
      </c>
      <c r="B91" s="14">
        <v>2</v>
      </c>
    </row>
    <row r="92" spans="1:2" ht="31.5" x14ac:dyDescent="0.25">
      <c r="A92" s="13" t="s">
        <v>814</v>
      </c>
      <c r="B92" s="14">
        <v>4</v>
      </c>
    </row>
    <row r="93" spans="1:2" ht="31.5" x14ac:dyDescent="0.25">
      <c r="A93" s="13" t="s">
        <v>815</v>
      </c>
      <c r="B93" s="14">
        <v>3</v>
      </c>
    </row>
    <row r="94" spans="1:2" ht="31.5" x14ac:dyDescent="0.25">
      <c r="A94" s="13" t="s">
        <v>816</v>
      </c>
      <c r="B94" s="14">
        <v>3</v>
      </c>
    </row>
    <row r="95" spans="1:2" ht="47.25" x14ac:dyDescent="0.25">
      <c r="A95" s="13" t="s">
        <v>805</v>
      </c>
      <c r="B95" s="14">
        <v>3</v>
      </c>
    </row>
  </sheetData>
  <protectedRanges>
    <protectedRange sqref="A2:B2 E2:F2" name="Диапазон1"/>
  </protectedRanges>
  <mergeCells count="15">
    <mergeCell ref="A85:B85"/>
    <mergeCell ref="A9:B9"/>
    <mergeCell ref="A1:B1"/>
    <mergeCell ref="E1:K1"/>
    <mergeCell ref="A2:B2"/>
    <mergeCell ref="E2:K2"/>
    <mergeCell ref="A3:B3"/>
    <mergeCell ref="A67:B67"/>
    <mergeCell ref="A72:B72"/>
    <mergeCell ref="A15:B15"/>
    <mergeCell ref="A23:B23"/>
    <mergeCell ref="A38:B38"/>
    <mergeCell ref="A45:B45"/>
    <mergeCell ref="A55:B55"/>
    <mergeCell ref="A62:B62"/>
  </mergeCells>
  <pageMargins left="0.7" right="0.7" top="0.75" bottom="0.75" header="0.3" footer="0.3"/>
  <pageSetup paperSize="9" scale="95" orientation="portrait" horizontalDpi="0" verticalDpi="0" r:id="rId1"/>
  <colBreaks count="1" manualBreakCount="1">
    <brk id="11" max="9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E29"/>
  <sheetViews>
    <sheetView view="pageBreakPreview" topLeftCell="A23" zoomScale="60" workbookViewId="0">
      <selection activeCell="G29" sqref="G29"/>
    </sheetView>
  </sheetViews>
  <sheetFormatPr defaultRowHeight="15" x14ac:dyDescent="0.25"/>
  <cols>
    <col min="1" max="1" width="100.28515625" customWidth="1"/>
    <col min="2" max="2" width="36.42578125" customWidth="1"/>
  </cols>
  <sheetData>
    <row r="1" spans="1:2" x14ac:dyDescent="0.25">
      <c r="A1" s="155" t="s">
        <v>352</v>
      </c>
      <c r="B1" s="156"/>
    </row>
    <row r="2" spans="1:2" x14ac:dyDescent="0.25">
      <c r="A2" s="107"/>
      <c r="B2" s="108"/>
    </row>
    <row r="3" spans="1:2" ht="88.5" customHeight="1" x14ac:dyDescent="0.25">
      <c r="A3" s="157" t="s">
        <v>324</v>
      </c>
      <c r="B3" s="156"/>
    </row>
    <row r="4" spans="1:2" ht="27" x14ac:dyDescent="0.35">
      <c r="A4" s="158" t="s">
        <v>22</v>
      </c>
      <c r="B4" s="158"/>
    </row>
    <row r="5" spans="1:2" ht="25.5" x14ac:dyDescent="0.35">
      <c r="A5" s="159" t="s">
        <v>730</v>
      </c>
      <c r="B5" s="159"/>
    </row>
    <row r="6" spans="1:2" ht="26.25" customHeight="1" x14ac:dyDescent="0.25">
      <c r="A6" s="160" t="s">
        <v>26</v>
      </c>
      <c r="B6" s="119" t="s">
        <v>27</v>
      </c>
    </row>
    <row r="7" spans="1:2" ht="133.5" customHeight="1" x14ac:dyDescent="0.25">
      <c r="A7" s="160"/>
      <c r="B7" s="120" t="s">
        <v>326</v>
      </c>
    </row>
    <row r="8" spans="1:2" ht="20.25" x14ac:dyDescent="0.3">
      <c r="A8" s="142" t="s">
        <v>731</v>
      </c>
      <c r="B8" s="142"/>
    </row>
    <row r="9" spans="1:2" ht="131.25" x14ac:dyDescent="0.3">
      <c r="A9" s="99" t="s">
        <v>732</v>
      </c>
      <c r="B9" s="100">
        <v>1</v>
      </c>
    </row>
    <row r="10" spans="1:2" ht="75" x14ac:dyDescent="0.3">
      <c r="A10" s="99" t="s">
        <v>733</v>
      </c>
      <c r="B10" s="100">
        <v>1</v>
      </c>
    </row>
    <row r="11" spans="1:2" ht="93.75" x14ac:dyDescent="0.3">
      <c r="A11" s="99" t="s">
        <v>734</v>
      </c>
      <c r="B11" s="100">
        <v>1</v>
      </c>
    </row>
    <row r="12" spans="1:2" ht="187.5" x14ac:dyDescent="0.3">
      <c r="A12" s="99" t="s">
        <v>735</v>
      </c>
      <c r="B12" s="100">
        <v>1</v>
      </c>
    </row>
    <row r="13" spans="1:2" ht="187.5" x14ac:dyDescent="0.3">
      <c r="A13" s="99" t="s">
        <v>736</v>
      </c>
      <c r="B13" s="100">
        <v>1</v>
      </c>
    </row>
    <row r="14" spans="1:2" ht="18.75" x14ac:dyDescent="0.3">
      <c r="A14" s="104" t="s">
        <v>374</v>
      </c>
      <c r="B14" s="102">
        <f>SUM(B9:B13)</f>
        <v>5</v>
      </c>
    </row>
    <row r="15" spans="1:2" ht="20.25" x14ac:dyDescent="0.3">
      <c r="A15" s="143" t="s">
        <v>737</v>
      </c>
      <c r="B15" s="142"/>
    </row>
    <row r="16" spans="1:2" ht="150" x14ac:dyDescent="0.3">
      <c r="A16" s="99" t="s">
        <v>738</v>
      </c>
      <c r="B16" s="100">
        <v>1</v>
      </c>
    </row>
    <row r="17" spans="1:5" ht="56.25" x14ac:dyDescent="0.3">
      <c r="A17" s="99" t="s">
        <v>739</v>
      </c>
      <c r="B17" s="100">
        <v>1</v>
      </c>
    </row>
    <row r="18" spans="1:5" ht="187.5" x14ac:dyDescent="0.3">
      <c r="A18" s="99" t="s">
        <v>740</v>
      </c>
      <c r="B18" s="100">
        <v>1</v>
      </c>
    </row>
    <row r="19" spans="1:5" ht="168.75" x14ac:dyDescent="0.3">
      <c r="A19" s="99" t="s">
        <v>741</v>
      </c>
      <c r="B19" s="100">
        <v>1</v>
      </c>
    </row>
    <row r="20" spans="1:5" ht="243.75" x14ac:dyDescent="0.3">
      <c r="A20" s="99" t="s">
        <v>742</v>
      </c>
      <c r="B20" s="100">
        <v>1</v>
      </c>
    </row>
    <row r="21" spans="1:5" ht="18.75" x14ac:dyDescent="0.3">
      <c r="A21" s="104" t="s">
        <v>374</v>
      </c>
      <c r="B21" s="102">
        <f>SUM(B16,B20)</f>
        <v>2</v>
      </c>
    </row>
    <row r="22" spans="1:5" ht="20.25" x14ac:dyDescent="0.3">
      <c r="A22" s="143" t="s">
        <v>743</v>
      </c>
      <c r="B22" s="142"/>
    </row>
    <row r="23" spans="1:5" ht="18.75" x14ac:dyDescent="0.3">
      <c r="A23" s="99" t="s">
        <v>744</v>
      </c>
      <c r="B23" s="100">
        <v>1</v>
      </c>
    </row>
    <row r="24" spans="1:5" ht="56.25" x14ac:dyDescent="0.3">
      <c r="A24" s="99" t="s">
        <v>745</v>
      </c>
      <c r="B24" s="100">
        <v>1</v>
      </c>
    </row>
    <row r="25" spans="1:5" ht="131.25" x14ac:dyDescent="0.3">
      <c r="A25" s="99" t="s">
        <v>746</v>
      </c>
      <c r="B25" s="100">
        <v>1</v>
      </c>
    </row>
    <row r="26" spans="1:5" ht="281.25" x14ac:dyDescent="0.3">
      <c r="A26" s="99" t="s">
        <v>747</v>
      </c>
      <c r="B26" s="100">
        <v>1</v>
      </c>
    </row>
    <row r="27" spans="1:5" ht="225" x14ac:dyDescent="0.3">
      <c r="A27" s="99" t="s">
        <v>748</v>
      </c>
      <c r="B27" s="100">
        <v>1</v>
      </c>
      <c r="E27">
        <v>5</v>
      </c>
    </row>
    <row r="28" spans="1:5" ht="18.75" x14ac:dyDescent="0.3">
      <c r="A28" s="104" t="s">
        <v>374</v>
      </c>
      <c r="B28" s="102">
        <f>SUM(B23:B27)</f>
        <v>5</v>
      </c>
    </row>
    <row r="29" spans="1:5" ht="20.25" x14ac:dyDescent="0.3">
      <c r="A29" s="114" t="s">
        <v>749</v>
      </c>
      <c r="B29" s="123">
        <v>5</v>
      </c>
    </row>
  </sheetData>
  <mergeCells count="5">
    <mergeCell ref="A1:B1"/>
    <mergeCell ref="A3:B3"/>
    <mergeCell ref="A4:B4"/>
    <mergeCell ref="A5:B5"/>
    <mergeCell ref="A6:A7"/>
  </mergeCells>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B91"/>
  <sheetViews>
    <sheetView topLeftCell="A79" workbookViewId="0">
      <selection activeCell="C91" sqref="C91"/>
    </sheetView>
  </sheetViews>
  <sheetFormatPr defaultColWidth="8.7109375" defaultRowHeight="15" x14ac:dyDescent="0.25"/>
  <cols>
    <col min="1" max="1" width="95.7109375" customWidth="1"/>
    <col min="2" max="2" width="35" customWidth="1"/>
  </cols>
  <sheetData>
    <row r="1" spans="1:2" x14ac:dyDescent="0.25">
      <c r="A1" s="155" t="s">
        <v>352</v>
      </c>
      <c r="B1" s="156"/>
    </row>
    <row r="2" spans="1:2" x14ac:dyDescent="0.25">
      <c r="A2" s="107"/>
      <c r="B2" s="108"/>
    </row>
    <row r="3" spans="1:2" ht="72" customHeight="1" x14ac:dyDescent="0.25">
      <c r="A3" s="157" t="s">
        <v>324</v>
      </c>
      <c r="B3" s="156"/>
    </row>
    <row r="4" spans="1:2" ht="27" x14ac:dyDescent="0.35">
      <c r="A4" s="158" t="s">
        <v>22</v>
      </c>
      <c r="B4" s="158"/>
    </row>
    <row r="5" spans="1:2" ht="25.5" x14ac:dyDescent="0.35">
      <c r="A5" s="161" t="s">
        <v>656</v>
      </c>
      <c r="B5" s="161"/>
    </row>
    <row r="6" spans="1:2" ht="24" customHeight="1" x14ac:dyDescent="0.25">
      <c r="A6" s="160" t="s">
        <v>26</v>
      </c>
      <c r="B6" s="119" t="s">
        <v>27</v>
      </c>
    </row>
    <row r="7" spans="1:2" ht="128.25" customHeight="1" x14ac:dyDescent="0.25">
      <c r="A7" s="160"/>
      <c r="B7" s="120" t="s">
        <v>326</v>
      </c>
    </row>
    <row r="8" spans="1:2" ht="22.5" x14ac:dyDescent="0.3">
      <c r="A8" s="136" t="s">
        <v>657</v>
      </c>
      <c r="B8" s="136"/>
    </row>
    <row r="9" spans="1:2" ht="20.25" x14ac:dyDescent="0.3">
      <c r="A9" s="137" t="s">
        <v>660</v>
      </c>
      <c r="B9" s="138"/>
    </row>
    <row r="10" spans="1:2" ht="18.75" x14ac:dyDescent="0.3">
      <c r="A10" s="100" t="s">
        <v>659</v>
      </c>
      <c r="B10" s="100">
        <v>1</v>
      </c>
    </row>
    <row r="11" spans="1:2" ht="56.25" x14ac:dyDescent="0.3">
      <c r="A11" s="99" t="s">
        <v>670</v>
      </c>
      <c r="B11" s="100">
        <v>1</v>
      </c>
    </row>
    <row r="12" spans="1:2" ht="37.5" x14ac:dyDescent="0.3">
      <c r="A12" s="99" t="s">
        <v>658</v>
      </c>
      <c r="B12" s="100">
        <v>1</v>
      </c>
    </row>
    <row r="13" spans="1:2" ht="37.5" x14ac:dyDescent="0.3">
      <c r="A13" s="99" t="s">
        <v>662</v>
      </c>
      <c r="B13" s="100">
        <v>1</v>
      </c>
    </row>
    <row r="14" spans="1:2" ht="56.25" x14ac:dyDescent="0.3">
      <c r="A14" s="99" t="s">
        <v>661</v>
      </c>
      <c r="B14" s="100">
        <v>1</v>
      </c>
    </row>
    <row r="15" spans="1:2" ht="18.75" x14ac:dyDescent="0.3">
      <c r="A15" s="104" t="s">
        <v>374</v>
      </c>
      <c r="B15" s="102">
        <f>SUM(B10:B14)</f>
        <v>5</v>
      </c>
    </row>
    <row r="16" spans="1:2" ht="20.25" x14ac:dyDescent="0.3">
      <c r="A16" s="139" t="s">
        <v>663</v>
      </c>
      <c r="B16" s="137"/>
    </row>
    <row r="17" spans="1:2" ht="37.5" x14ac:dyDescent="0.3">
      <c r="A17" s="99" t="s">
        <v>664</v>
      </c>
      <c r="B17" s="100">
        <v>1</v>
      </c>
    </row>
    <row r="18" spans="1:2" ht="37.5" x14ac:dyDescent="0.3">
      <c r="A18" s="99" t="s">
        <v>665</v>
      </c>
      <c r="B18" s="100">
        <v>1</v>
      </c>
    </row>
    <row r="19" spans="1:2" ht="37.5" x14ac:dyDescent="0.3">
      <c r="A19" s="99" t="s">
        <v>666</v>
      </c>
      <c r="B19" s="100">
        <v>1</v>
      </c>
    </row>
    <row r="20" spans="1:2" ht="37.5" x14ac:dyDescent="0.3">
      <c r="A20" s="99" t="s">
        <v>667</v>
      </c>
      <c r="B20" s="100">
        <v>1</v>
      </c>
    </row>
    <row r="21" spans="1:2" ht="37.5" x14ac:dyDescent="0.3">
      <c r="A21" s="99" t="s">
        <v>668</v>
      </c>
      <c r="B21" s="100">
        <v>1</v>
      </c>
    </row>
    <row r="22" spans="1:2" ht="18.75" x14ac:dyDescent="0.3">
      <c r="A22" s="104" t="s">
        <v>374</v>
      </c>
      <c r="B22" s="102">
        <f>SUM(B17:B21)</f>
        <v>5</v>
      </c>
    </row>
    <row r="23" spans="1:2" ht="20.25" x14ac:dyDescent="0.3">
      <c r="A23" s="139" t="s">
        <v>669</v>
      </c>
      <c r="B23" s="100"/>
    </row>
    <row r="24" spans="1:2" ht="18.75" x14ac:dyDescent="0.3">
      <c r="A24" s="99" t="s">
        <v>671</v>
      </c>
      <c r="B24" s="100">
        <v>1</v>
      </c>
    </row>
    <row r="25" spans="1:2" ht="37.5" x14ac:dyDescent="0.3">
      <c r="A25" s="99" t="s">
        <v>672</v>
      </c>
      <c r="B25" s="100">
        <v>1</v>
      </c>
    </row>
    <row r="26" spans="1:2" ht="56.25" x14ac:dyDescent="0.3">
      <c r="A26" s="99" t="s">
        <v>673</v>
      </c>
      <c r="B26" s="100">
        <v>1</v>
      </c>
    </row>
    <row r="27" spans="1:2" ht="37.5" x14ac:dyDescent="0.3">
      <c r="A27" s="99" t="s">
        <v>674</v>
      </c>
      <c r="B27" s="100">
        <v>1</v>
      </c>
    </row>
    <row r="28" spans="1:2" ht="37.5" x14ac:dyDescent="0.3">
      <c r="A28" s="99" t="s">
        <v>675</v>
      </c>
      <c r="B28" s="100">
        <v>1</v>
      </c>
    </row>
    <row r="29" spans="1:2" ht="18.75" x14ac:dyDescent="0.3">
      <c r="A29" s="104" t="s">
        <v>374</v>
      </c>
      <c r="B29" s="102">
        <f>SUM(B24:B28)</f>
        <v>5</v>
      </c>
    </row>
    <row r="30" spans="1:2" ht="20.25" x14ac:dyDescent="0.3">
      <c r="A30" s="139" t="s">
        <v>676</v>
      </c>
      <c r="B30" s="100"/>
    </row>
    <row r="31" spans="1:2" ht="18.75" x14ac:dyDescent="0.3">
      <c r="A31" s="99" t="s">
        <v>677</v>
      </c>
      <c r="B31" s="100">
        <v>1</v>
      </c>
    </row>
    <row r="32" spans="1:2" ht="18.75" x14ac:dyDescent="0.3">
      <c r="A32" s="99" t="s">
        <v>678</v>
      </c>
      <c r="B32" s="100">
        <v>1</v>
      </c>
    </row>
    <row r="33" spans="1:2" ht="37.5" x14ac:dyDescent="0.3">
      <c r="A33" s="99" t="s">
        <v>679</v>
      </c>
      <c r="B33" s="100">
        <v>1</v>
      </c>
    </row>
    <row r="34" spans="1:2" ht="37.5" x14ac:dyDescent="0.3">
      <c r="A34" s="99" t="s">
        <v>680</v>
      </c>
      <c r="B34" s="100">
        <v>1</v>
      </c>
    </row>
    <row r="35" spans="1:2" ht="37.5" x14ac:dyDescent="0.3">
      <c r="A35" s="99" t="s">
        <v>681</v>
      </c>
      <c r="B35" s="100">
        <v>1</v>
      </c>
    </row>
    <row r="36" spans="1:2" ht="18.75" x14ac:dyDescent="0.3">
      <c r="A36" s="104" t="s">
        <v>374</v>
      </c>
      <c r="B36" s="102">
        <v>1</v>
      </c>
    </row>
    <row r="37" spans="1:2" ht="20.25" x14ac:dyDescent="0.3">
      <c r="A37" s="114" t="s">
        <v>682</v>
      </c>
      <c r="B37" s="115">
        <v>5</v>
      </c>
    </row>
    <row r="38" spans="1:2" ht="22.5" x14ac:dyDescent="0.3">
      <c r="A38" s="136" t="s">
        <v>688</v>
      </c>
      <c r="B38" s="140">
        <v>0</v>
      </c>
    </row>
    <row r="39" spans="1:2" ht="20.25" x14ac:dyDescent="0.3">
      <c r="A39" s="137" t="s">
        <v>689</v>
      </c>
      <c r="B39" s="138">
        <v>0</v>
      </c>
    </row>
    <row r="40" spans="1:2" ht="18.75" x14ac:dyDescent="0.3">
      <c r="A40" s="100" t="s">
        <v>683</v>
      </c>
      <c r="B40" s="100">
        <v>0</v>
      </c>
    </row>
    <row r="41" spans="1:2" ht="56.25" x14ac:dyDescent="0.3">
      <c r="A41" s="99" t="s">
        <v>684</v>
      </c>
      <c r="B41" s="100">
        <v>0</v>
      </c>
    </row>
    <row r="42" spans="1:2" ht="37.5" x14ac:dyDescent="0.3">
      <c r="A42" s="99" t="s">
        <v>685</v>
      </c>
      <c r="B42" s="100">
        <v>0</v>
      </c>
    </row>
    <row r="43" spans="1:2" ht="37.5" x14ac:dyDescent="0.3">
      <c r="A43" s="99" t="s">
        <v>686</v>
      </c>
      <c r="B43" s="100">
        <v>0</v>
      </c>
    </row>
    <row r="44" spans="1:2" ht="56.25" x14ac:dyDescent="0.3">
      <c r="A44" s="99" t="s">
        <v>687</v>
      </c>
      <c r="B44" s="100">
        <v>0</v>
      </c>
    </row>
    <row r="45" spans="1:2" ht="18.75" x14ac:dyDescent="0.3">
      <c r="A45" s="104" t="s">
        <v>374</v>
      </c>
      <c r="B45" s="102">
        <f>SUM(B40:B44)</f>
        <v>0</v>
      </c>
    </row>
    <row r="46" spans="1:2" ht="20.25" x14ac:dyDescent="0.3">
      <c r="A46" s="139" t="s">
        <v>690</v>
      </c>
      <c r="B46" s="137">
        <v>0</v>
      </c>
    </row>
    <row r="47" spans="1:2" ht="37.5" x14ac:dyDescent="0.3">
      <c r="A47" s="99" t="s">
        <v>691</v>
      </c>
      <c r="B47" s="100">
        <v>0</v>
      </c>
    </row>
    <row r="48" spans="1:2" ht="37.5" x14ac:dyDescent="0.3">
      <c r="A48" s="99" t="s">
        <v>692</v>
      </c>
      <c r="B48" s="100">
        <v>0</v>
      </c>
    </row>
    <row r="49" spans="1:2" ht="37.5" x14ac:dyDescent="0.3">
      <c r="A49" s="99" t="s">
        <v>693</v>
      </c>
      <c r="B49" s="100">
        <v>0</v>
      </c>
    </row>
    <row r="50" spans="1:2" ht="37.5" x14ac:dyDescent="0.3">
      <c r="A50" s="99" t="s">
        <v>694</v>
      </c>
      <c r="B50" s="100">
        <v>0</v>
      </c>
    </row>
    <row r="51" spans="1:2" ht="37.5" x14ac:dyDescent="0.3">
      <c r="A51" s="99" t="s">
        <v>695</v>
      </c>
      <c r="B51" s="100">
        <v>0</v>
      </c>
    </row>
    <row r="52" spans="1:2" ht="18.75" x14ac:dyDescent="0.3">
      <c r="A52" s="104" t="s">
        <v>374</v>
      </c>
      <c r="B52" s="102">
        <f>SUM(B47:B51)</f>
        <v>0</v>
      </c>
    </row>
    <row r="53" spans="1:2" ht="20.25" x14ac:dyDescent="0.3">
      <c r="A53" s="139" t="s">
        <v>696</v>
      </c>
      <c r="B53" s="137">
        <v>0</v>
      </c>
    </row>
    <row r="54" spans="1:2" ht="18.75" x14ac:dyDescent="0.3">
      <c r="A54" s="99" t="s">
        <v>697</v>
      </c>
      <c r="B54" s="100">
        <v>0</v>
      </c>
    </row>
    <row r="55" spans="1:2" ht="37.5" x14ac:dyDescent="0.3">
      <c r="A55" s="99" t="s">
        <v>698</v>
      </c>
      <c r="B55" s="100">
        <v>0</v>
      </c>
    </row>
    <row r="56" spans="1:2" ht="56.25" x14ac:dyDescent="0.3">
      <c r="A56" s="99" t="s">
        <v>699</v>
      </c>
      <c r="B56" s="100">
        <v>0</v>
      </c>
    </row>
    <row r="57" spans="1:2" ht="56.25" x14ac:dyDescent="0.3">
      <c r="A57" s="99" t="s">
        <v>700</v>
      </c>
      <c r="B57" s="100">
        <v>0</v>
      </c>
    </row>
    <row r="58" spans="1:2" ht="37.5" x14ac:dyDescent="0.3">
      <c r="A58" s="99" t="s">
        <v>701</v>
      </c>
      <c r="B58" s="100">
        <v>0</v>
      </c>
    </row>
    <row r="59" spans="1:2" ht="18.75" x14ac:dyDescent="0.3">
      <c r="A59" s="104" t="s">
        <v>374</v>
      </c>
      <c r="B59" s="102">
        <f>SUM(B54:B58)</f>
        <v>0</v>
      </c>
    </row>
    <row r="60" spans="1:2" ht="20.25" x14ac:dyDescent="0.3">
      <c r="A60" s="139" t="s">
        <v>702</v>
      </c>
      <c r="B60" s="137">
        <v>0</v>
      </c>
    </row>
    <row r="61" spans="1:2" ht="18.75" x14ac:dyDescent="0.3">
      <c r="A61" s="99" t="s">
        <v>703</v>
      </c>
      <c r="B61" s="100">
        <v>0</v>
      </c>
    </row>
    <row r="62" spans="1:2" ht="18.75" x14ac:dyDescent="0.3">
      <c r="A62" s="99" t="s">
        <v>704</v>
      </c>
      <c r="B62" s="100">
        <v>0</v>
      </c>
    </row>
    <row r="63" spans="1:2" ht="37.5" x14ac:dyDescent="0.3">
      <c r="A63" s="99" t="s">
        <v>705</v>
      </c>
      <c r="B63" s="100">
        <v>0</v>
      </c>
    </row>
    <row r="64" spans="1:2" ht="37.5" x14ac:dyDescent="0.3">
      <c r="A64" s="99" t="s">
        <v>706</v>
      </c>
      <c r="B64" s="100">
        <v>0</v>
      </c>
    </row>
    <row r="65" spans="1:2" ht="37.5" x14ac:dyDescent="0.3">
      <c r="A65" s="99" t="s">
        <v>707</v>
      </c>
      <c r="B65" s="100">
        <v>0</v>
      </c>
    </row>
    <row r="66" spans="1:2" ht="18.75" x14ac:dyDescent="0.3">
      <c r="A66" s="104" t="s">
        <v>374</v>
      </c>
      <c r="B66" s="102">
        <f>SUM(B61:B65)</f>
        <v>0</v>
      </c>
    </row>
    <row r="67" spans="1:2" ht="40.5" x14ac:dyDescent="0.3">
      <c r="A67" s="114" t="s">
        <v>708</v>
      </c>
      <c r="B67" s="115">
        <f>SUM(B45+B52+B59+B66)/4</f>
        <v>0</v>
      </c>
    </row>
    <row r="68" spans="1:2" ht="22.5" x14ac:dyDescent="0.3">
      <c r="A68" s="141" t="s">
        <v>709</v>
      </c>
      <c r="B68" s="136"/>
    </row>
    <row r="69" spans="1:2" ht="40.5" x14ac:dyDescent="0.3">
      <c r="A69" s="139" t="s">
        <v>720</v>
      </c>
      <c r="B69" s="137"/>
    </row>
    <row r="70" spans="1:2" ht="18.75" x14ac:dyDescent="0.3">
      <c r="A70" s="100" t="s">
        <v>710</v>
      </c>
      <c r="B70" s="100">
        <v>1</v>
      </c>
    </row>
    <row r="71" spans="1:2" ht="37.5" x14ac:dyDescent="0.3">
      <c r="A71" s="99" t="s">
        <v>711</v>
      </c>
      <c r="B71" s="100">
        <v>1</v>
      </c>
    </row>
    <row r="72" spans="1:2" ht="56.25" x14ac:dyDescent="0.3">
      <c r="A72" s="99" t="s">
        <v>713</v>
      </c>
      <c r="B72" s="100">
        <v>1</v>
      </c>
    </row>
    <row r="73" spans="1:2" ht="37.5" x14ac:dyDescent="0.3">
      <c r="A73" s="99" t="s">
        <v>712</v>
      </c>
      <c r="B73" s="100">
        <v>1</v>
      </c>
    </row>
    <row r="74" spans="1:2" ht="75" x14ac:dyDescent="0.3">
      <c r="A74" s="99" t="s">
        <v>714</v>
      </c>
      <c r="B74" s="100">
        <v>1</v>
      </c>
    </row>
    <row r="75" spans="1:2" ht="18.75" x14ac:dyDescent="0.3">
      <c r="A75" s="104" t="s">
        <v>374</v>
      </c>
      <c r="B75" s="102">
        <v>5</v>
      </c>
    </row>
    <row r="76" spans="1:2" ht="20.25" x14ac:dyDescent="0.3">
      <c r="A76" s="139" t="s">
        <v>721</v>
      </c>
      <c r="B76" s="137"/>
    </row>
    <row r="77" spans="1:2" ht="37.5" x14ac:dyDescent="0.3">
      <c r="A77" s="99" t="s">
        <v>715</v>
      </c>
      <c r="B77" s="100">
        <v>1</v>
      </c>
    </row>
    <row r="78" spans="1:2" ht="37.5" x14ac:dyDescent="0.3">
      <c r="A78" s="99" t="s">
        <v>716</v>
      </c>
      <c r="B78" s="100">
        <v>1</v>
      </c>
    </row>
    <row r="79" spans="1:2" ht="37.5" x14ac:dyDescent="0.3">
      <c r="A79" s="99" t="s">
        <v>717</v>
      </c>
      <c r="B79" s="100">
        <v>1</v>
      </c>
    </row>
    <row r="80" spans="1:2" ht="37.5" x14ac:dyDescent="0.3">
      <c r="A80" s="99" t="s">
        <v>718</v>
      </c>
      <c r="B80" s="100">
        <v>1</v>
      </c>
    </row>
    <row r="81" spans="1:2" ht="37.5" x14ac:dyDescent="0.3">
      <c r="A81" s="99" t="s">
        <v>719</v>
      </c>
      <c r="B81" s="100">
        <v>1</v>
      </c>
    </row>
    <row r="82" spans="1:2" ht="18.75" x14ac:dyDescent="0.3">
      <c r="A82" s="104" t="s">
        <v>374</v>
      </c>
      <c r="B82" s="102">
        <f>SUM(B77:B81)</f>
        <v>5</v>
      </c>
    </row>
    <row r="83" spans="1:2" ht="40.5" x14ac:dyDescent="0.3">
      <c r="A83" s="139" t="s">
        <v>722</v>
      </c>
      <c r="B83" s="137"/>
    </row>
    <row r="84" spans="1:2" ht="37.5" x14ac:dyDescent="0.3">
      <c r="A84" s="99" t="s">
        <v>723</v>
      </c>
      <c r="B84" s="100">
        <v>1</v>
      </c>
    </row>
    <row r="85" spans="1:2" ht="56.25" x14ac:dyDescent="0.3">
      <c r="A85" s="99" t="s">
        <v>724</v>
      </c>
      <c r="B85" s="100">
        <v>1</v>
      </c>
    </row>
    <row r="86" spans="1:2" ht="56.25" x14ac:dyDescent="0.3">
      <c r="A86" s="99" t="s">
        <v>725</v>
      </c>
      <c r="B86" s="100">
        <v>1</v>
      </c>
    </row>
    <row r="87" spans="1:2" ht="56.25" x14ac:dyDescent="0.3">
      <c r="A87" s="99" t="s">
        <v>726</v>
      </c>
      <c r="B87" s="100">
        <v>1</v>
      </c>
    </row>
    <row r="88" spans="1:2" ht="37.5" x14ac:dyDescent="0.3">
      <c r="A88" s="99" t="s">
        <v>727</v>
      </c>
      <c r="B88" s="100">
        <v>1</v>
      </c>
    </row>
    <row r="89" spans="1:2" ht="18.75" x14ac:dyDescent="0.3">
      <c r="A89" s="104" t="s">
        <v>374</v>
      </c>
      <c r="B89" s="102">
        <f>SUM(B84:B88)</f>
        <v>5</v>
      </c>
    </row>
    <row r="90" spans="1:2" ht="40.5" x14ac:dyDescent="0.3">
      <c r="A90" s="114" t="s">
        <v>728</v>
      </c>
      <c r="B90" s="115">
        <v>30</v>
      </c>
    </row>
    <row r="91" spans="1:2" ht="45" x14ac:dyDescent="0.3">
      <c r="A91" s="117" t="s">
        <v>729</v>
      </c>
      <c r="B91" s="118">
        <f>SUM(B37+B67+B90)/3</f>
        <v>11.666666666666666</v>
      </c>
    </row>
  </sheetData>
  <mergeCells count="5">
    <mergeCell ref="A1:B1"/>
    <mergeCell ref="A3:B3"/>
    <mergeCell ref="A4:B4"/>
    <mergeCell ref="A5:B5"/>
    <mergeCell ref="A6:A7"/>
  </mergeCells>
  <pageMargins left="0.7" right="0.7" top="0.75" bottom="0.75" header="0.3" footer="0.3"/>
  <pageSetup paperSize="9" scale="66"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B121"/>
  <sheetViews>
    <sheetView topLeftCell="A112" workbookViewId="0">
      <selection activeCell="B118" sqref="B118"/>
    </sheetView>
  </sheetViews>
  <sheetFormatPr defaultRowHeight="15" x14ac:dyDescent="0.25"/>
  <cols>
    <col min="1" max="1" width="97.5703125" customWidth="1"/>
    <col min="2" max="2" width="36.42578125" customWidth="1"/>
  </cols>
  <sheetData>
    <row r="1" spans="1:2" x14ac:dyDescent="0.25">
      <c r="A1" s="155" t="s">
        <v>352</v>
      </c>
      <c r="B1" s="156"/>
    </row>
    <row r="2" spans="1:2" x14ac:dyDescent="0.25">
      <c r="A2" s="107"/>
      <c r="B2" s="108"/>
    </row>
    <row r="3" spans="1:2" ht="72" customHeight="1" x14ac:dyDescent="0.25">
      <c r="A3" s="157" t="s">
        <v>324</v>
      </c>
      <c r="B3" s="156"/>
    </row>
    <row r="4" spans="1:2" ht="27" x14ac:dyDescent="0.35">
      <c r="A4" s="158" t="s">
        <v>22</v>
      </c>
      <c r="B4" s="158"/>
    </row>
    <row r="5" spans="1:2" ht="25.5" x14ac:dyDescent="0.35">
      <c r="A5" s="162" t="s">
        <v>556</v>
      </c>
      <c r="B5" s="162"/>
    </row>
    <row r="6" spans="1:2" ht="25.5" customHeight="1" x14ac:dyDescent="0.25">
      <c r="A6" s="160" t="s">
        <v>26</v>
      </c>
      <c r="B6" s="119" t="s">
        <v>27</v>
      </c>
    </row>
    <row r="7" spans="1:2" ht="115.5" customHeight="1" x14ac:dyDescent="0.25">
      <c r="A7" s="160"/>
      <c r="B7" s="120" t="s">
        <v>326</v>
      </c>
    </row>
    <row r="8" spans="1:2" ht="22.5" x14ac:dyDescent="0.3">
      <c r="A8" s="130" t="s">
        <v>557</v>
      </c>
      <c r="B8" s="127"/>
    </row>
    <row r="9" spans="1:2" ht="20.25" x14ac:dyDescent="0.3">
      <c r="A9" s="131" t="s">
        <v>558</v>
      </c>
      <c r="B9" s="128"/>
    </row>
    <row r="10" spans="1:2" ht="18.75" x14ac:dyDescent="0.3">
      <c r="A10" s="100" t="s">
        <v>559</v>
      </c>
      <c r="B10" s="100"/>
    </row>
    <row r="11" spans="1:2" ht="112.5" x14ac:dyDescent="0.3">
      <c r="A11" s="99" t="s">
        <v>560</v>
      </c>
      <c r="B11" s="100">
        <v>1</v>
      </c>
    </row>
    <row r="12" spans="1:2" ht="243.75" x14ac:dyDescent="0.3">
      <c r="A12" s="99" t="s">
        <v>561</v>
      </c>
      <c r="B12" s="100">
        <v>1</v>
      </c>
    </row>
    <row r="13" spans="1:2" ht="281.25" x14ac:dyDescent="0.3">
      <c r="A13" s="99" t="s">
        <v>562</v>
      </c>
      <c r="B13" s="100">
        <v>1</v>
      </c>
    </row>
    <row r="14" spans="1:2" ht="281.25" x14ac:dyDescent="0.3">
      <c r="A14" s="99" t="s">
        <v>571</v>
      </c>
      <c r="B14" s="100"/>
    </row>
    <row r="15" spans="1:2" ht="18.75" x14ac:dyDescent="0.3">
      <c r="A15" s="104" t="s">
        <v>374</v>
      </c>
      <c r="B15" s="102">
        <f>SUM(B10:B14)</f>
        <v>3</v>
      </c>
    </row>
    <row r="16" spans="1:2" ht="20.25" x14ac:dyDescent="0.3">
      <c r="A16" s="132" t="s">
        <v>563</v>
      </c>
      <c r="B16" s="128"/>
    </row>
    <row r="17" spans="1:2" ht="112.5" x14ac:dyDescent="0.3">
      <c r="A17" s="99" t="s">
        <v>564</v>
      </c>
      <c r="B17" s="100"/>
    </row>
    <row r="18" spans="1:2" ht="75" x14ac:dyDescent="0.3">
      <c r="A18" s="99" t="s">
        <v>565</v>
      </c>
      <c r="B18" s="100"/>
    </row>
    <row r="19" spans="1:2" ht="75" x14ac:dyDescent="0.3">
      <c r="A19" s="99" t="s">
        <v>566</v>
      </c>
      <c r="B19" s="100">
        <v>1</v>
      </c>
    </row>
    <row r="20" spans="1:2" ht="168.75" x14ac:dyDescent="0.3">
      <c r="A20" s="99" t="s">
        <v>567</v>
      </c>
      <c r="B20" s="100">
        <v>1</v>
      </c>
    </row>
    <row r="21" spans="1:2" ht="131.25" x14ac:dyDescent="0.3">
      <c r="A21" s="99" t="s">
        <v>568</v>
      </c>
      <c r="B21" s="100">
        <v>1</v>
      </c>
    </row>
    <row r="22" spans="1:2" ht="18.75" x14ac:dyDescent="0.3">
      <c r="A22" s="104" t="s">
        <v>374</v>
      </c>
      <c r="B22" s="102">
        <f>SUM(B17:B21)</f>
        <v>3</v>
      </c>
    </row>
    <row r="23" spans="1:2" ht="40.5" x14ac:dyDescent="0.3">
      <c r="A23" s="132" t="s">
        <v>569</v>
      </c>
      <c r="B23" s="128"/>
    </row>
    <row r="24" spans="1:2" ht="56.25" x14ac:dyDescent="0.3">
      <c r="A24" s="99" t="s">
        <v>570</v>
      </c>
      <c r="B24" s="100">
        <v>1</v>
      </c>
    </row>
    <row r="25" spans="1:2" ht="93.75" x14ac:dyDescent="0.3">
      <c r="A25" s="99" t="s">
        <v>572</v>
      </c>
      <c r="B25" s="100">
        <v>1</v>
      </c>
    </row>
    <row r="26" spans="1:2" ht="168.75" x14ac:dyDescent="0.3">
      <c r="A26" s="99" t="s">
        <v>573</v>
      </c>
      <c r="B26" s="100">
        <v>1</v>
      </c>
    </row>
    <row r="27" spans="1:2" ht="300" x14ac:dyDescent="0.3">
      <c r="A27" s="99" t="s">
        <v>574</v>
      </c>
      <c r="B27" s="100">
        <v>1</v>
      </c>
    </row>
    <row r="28" spans="1:2" ht="112.5" x14ac:dyDescent="0.3">
      <c r="A28" s="99" t="s">
        <v>575</v>
      </c>
      <c r="B28" s="100">
        <v>1</v>
      </c>
    </row>
    <row r="29" spans="1:2" ht="18.75" x14ac:dyDescent="0.3">
      <c r="A29" s="104" t="s">
        <v>374</v>
      </c>
      <c r="B29" s="102">
        <f>SUM(B24:B28)</f>
        <v>5</v>
      </c>
    </row>
    <row r="30" spans="1:2" ht="60.75" x14ac:dyDescent="0.3">
      <c r="A30" s="132" t="s">
        <v>576</v>
      </c>
      <c r="B30" s="128"/>
    </row>
    <row r="31" spans="1:2" ht="37.5" x14ac:dyDescent="0.3">
      <c r="A31" s="99" t="s">
        <v>577</v>
      </c>
      <c r="B31" s="100">
        <v>1</v>
      </c>
    </row>
    <row r="32" spans="1:2" ht="150" x14ac:dyDescent="0.3">
      <c r="A32" s="99" t="s">
        <v>578</v>
      </c>
      <c r="B32" s="100">
        <v>1</v>
      </c>
    </row>
    <row r="33" spans="1:2" ht="168.75" x14ac:dyDescent="0.3">
      <c r="A33" s="99" t="s">
        <v>579</v>
      </c>
      <c r="B33" s="100">
        <v>1</v>
      </c>
    </row>
    <row r="34" spans="1:2" ht="337.5" x14ac:dyDescent="0.3">
      <c r="A34" s="99" t="s">
        <v>580</v>
      </c>
      <c r="B34" s="100">
        <v>1</v>
      </c>
    </row>
    <row r="35" spans="1:2" ht="150" x14ac:dyDescent="0.3">
      <c r="A35" s="99" t="s">
        <v>581</v>
      </c>
      <c r="B35" s="100">
        <v>1</v>
      </c>
    </row>
    <row r="36" spans="1:2" ht="18.75" x14ac:dyDescent="0.3">
      <c r="A36" s="104" t="s">
        <v>374</v>
      </c>
      <c r="B36" s="102">
        <f>SUM(B31:B35)</f>
        <v>5</v>
      </c>
    </row>
    <row r="37" spans="1:2" ht="40.5" x14ac:dyDescent="0.3">
      <c r="A37" s="132" t="s">
        <v>582</v>
      </c>
      <c r="B37" s="128"/>
    </row>
    <row r="38" spans="1:2" ht="93.75" x14ac:dyDescent="0.3">
      <c r="A38" s="99" t="s">
        <v>584</v>
      </c>
      <c r="B38" s="100">
        <v>1</v>
      </c>
    </row>
    <row r="39" spans="1:2" ht="131.25" x14ac:dyDescent="0.3">
      <c r="A39" s="99" t="s">
        <v>583</v>
      </c>
      <c r="B39" s="100">
        <v>1</v>
      </c>
    </row>
    <row r="40" spans="1:2" ht="168.75" x14ac:dyDescent="0.3">
      <c r="A40" s="99" t="s">
        <v>585</v>
      </c>
      <c r="B40" s="100">
        <v>1</v>
      </c>
    </row>
    <row r="41" spans="1:2" ht="93.75" x14ac:dyDescent="0.3">
      <c r="A41" s="99" t="s">
        <v>586</v>
      </c>
      <c r="B41" s="100"/>
    </row>
    <row r="42" spans="1:2" ht="112.5" x14ac:dyDescent="0.3">
      <c r="A42" s="99" t="s">
        <v>587</v>
      </c>
      <c r="B42" s="100"/>
    </row>
    <row r="43" spans="1:2" ht="18.75" x14ac:dyDescent="0.3">
      <c r="A43" s="104" t="s">
        <v>374</v>
      </c>
      <c r="B43" s="102">
        <f>SUM(B38:B42)</f>
        <v>3</v>
      </c>
    </row>
    <row r="44" spans="1:2" ht="20.25" x14ac:dyDescent="0.3">
      <c r="A44" s="114" t="s">
        <v>588</v>
      </c>
      <c r="B44" s="115">
        <f>SUM(B15+B22+B29+B36+B43)/5</f>
        <v>3.8</v>
      </c>
    </row>
    <row r="45" spans="1:2" ht="22.5" x14ac:dyDescent="0.3">
      <c r="A45" s="133" t="s">
        <v>589</v>
      </c>
      <c r="B45" s="127"/>
    </row>
    <row r="46" spans="1:2" ht="20.25" x14ac:dyDescent="0.3">
      <c r="A46" s="131" t="s">
        <v>590</v>
      </c>
      <c r="B46" s="128"/>
    </row>
    <row r="47" spans="1:2" ht="243.75" x14ac:dyDescent="0.3">
      <c r="A47" s="99" t="s">
        <v>591</v>
      </c>
      <c r="B47" s="100">
        <v>1</v>
      </c>
    </row>
    <row r="48" spans="1:2" ht="225" x14ac:dyDescent="0.3">
      <c r="A48" s="99" t="s">
        <v>592</v>
      </c>
      <c r="B48" s="100">
        <v>1</v>
      </c>
    </row>
    <row r="49" spans="1:2" ht="337.5" x14ac:dyDescent="0.3">
      <c r="A49" s="99" t="s">
        <v>593</v>
      </c>
      <c r="B49" s="100">
        <v>1</v>
      </c>
    </row>
    <row r="50" spans="1:2" ht="281.25" x14ac:dyDescent="0.3">
      <c r="A50" s="99" t="s">
        <v>594</v>
      </c>
      <c r="B50" s="100">
        <v>1</v>
      </c>
    </row>
    <row r="51" spans="1:2" ht="300" x14ac:dyDescent="0.3">
      <c r="A51" s="99" t="s">
        <v>595</v>
      </c>
      <c r="B51" s="100">
        <v>1</v>
      </c>
    </row>
    <row r="52" spans="1:2" ht="18.75" x14ac:dyDescent="0.3">
      <c r="A52" s="104" t="s">
        <v>374</v>
      </c>
      <c r="B52" s="102">
        <f>SUM(B47:B51)</f>
        <v>5</v>
      </c>
    </row>
    <row r="53" spans="1:2" ht="40.5" x14ac:dyDescent="0.3">
      <c r="A53" s="132" t="s">
        <v>596</v>
      </c>
      <c r="B53" s="128"/>
    </row>
    <row r="54" spans="1:2" ht="93.75" x14ac:dyDescent="0.3">
      <c r="A54" s="99" t="s">
        <v>597</v>
      </c>
      <c r="B54" s="100">
        <v>1</v>
      </c>
    </row>
    <row r="55" spans="1:2" ht="206.25" x14ac:dyDescent="0.3">
      <c r="A55" s="99" t="s">
        <v>598</v>
      </c>
      <c r="B55" s="100">
        <v>1</v>
      </c>
    </row>
    <row r="56" spans="1:2" ht="318.75" x14ac:dyDescent="0.3">
      <c r="A56" s="99" t="s">
        <v>599</v>
      </c>
      <c r="B56" s="100">
        <v>1</v>
      </c>
    </row>
    <row r="57" spans="1:2" ht="300" x14ac:dyDescent="0.3">
      <c r="A57" s="99" t="s">
        <v>600</v>
      </c>
      <c r="B57" s="100">
        <v>1</v>
      </c>
    </row>
    <row r="58" spans="1:2" ht="375" x14ac:dyDescent="0.3">
      <c r="A58" s="99" t="s">
        <v>601</v>
      </c>
      <c r="B58" s="100">
        <v>1</v>
      </c>
    </row>
    <row r="59" spans="1:2" ht="18.75" x14ac:dyDescent="0.3">
      <c r="A59" s="104" t="s">
        <v>374</v>
      </c>
      <c r="B59" s="102">
        <f>SUM(B54:B58)</f>
        <v>5</v>
      </c>
    </row>
    <row r="60" spans="1:2" ht="60.75" x14ac:dyDescent="0.3">
      <c r="A60" s="132" t="s">
        <v>602</v>
      </c>
      <c r="B60" s="128"/>
    </row>
    <row r="61" spans="1:2" ht="93.75" x14ac:dyDescent="0.3">
      <c r="A61" s="99" t="s">
        <v>603</v>
      </c>
      <c r="B61" s="100">
        <v>1</v>
      </c>
    </row>
    <row r="62" spans="1:2" ht="187.5" x14ac:dyDescent="0.3">
      <c r="A62" s="99" t="s">
        <v>604</v>
      </c>
      <c r="B62" s="100">
        <v>1</v>
      </c>
    </row>
    <row r="63" spans="1:2" ht="225" x14ac:dyDescent="0.3">
      <c r="A63" s="99" t="s">
        <v>605</v>
      </c>
      <c r="B63" s="100">
        <v>1</v>
      </c>
    </row>
    <row r="64" spans="1:2" ht="206.25" x14ac:dyDescent="0.3">
      <c r="A64" s="99" t="s">
        <v>606</v>
      </c>
      <c r="B64" s="100">
        <v>1</v>
      </c>
    </row>
    <row r="65" spans="1:2" ht="168.75" x14ac:dyDescent="0.3">
      <c r="A65" s="99" t="s">
        <v>607</v>
      </c>
      <c r="B65" s="100">
        <v>1</v>
      </c>
    </row>
    <row r="66" spans="1:2" ht="20.25" x14ac:dyDescent="0.3">
      <c r="A66" s="134" t="s">
        <v>374</v>
      </c>
      <c r="B66" s="102">
        <f>SUM(B61:B65)</f>
        <v>5</v>
      </c>
    </row>
    <row r="67" spans="1:2" ht="40.5" x14ac:dyDescent="0.3">
      <c r="A67" s="132" t="s">
        <v>608</v>
      </c>
      <c r="B67" s="128"/>
    </row>
    <row r="68" spans="1:2" ht="112.5" x14ac:dyDescent="0.3">
      <c r="A68" s="99" t="s">
        <v>609</v>
      </c>
      <c r="B68" s="100">
        <v>1</v>
      </c>
    </row>
    <row r="69" spans="1:2" ht="37.5" x14ac:dyDescent="0.3">
      <c r="A69" s="99" t="s">
        <v>610</v>
      </c>
      <c r="B69" s="100">
        <v>1</v>
      </c>
    </row>
    <row r="70" spans="1:2" ht="150" x14ac:dyDescent="0.3">
      <c r="A70" s="99" t="s">
        <v>611</v>
      </c>
      <c r="B70" s="100">
        <v>1</v>
      </c>
    </row>
    <row r="71" spans="1:2" ht="150" x14ac:dyDescent="0.3">
      <c r="A71" s="99" t="s">
        <v>612</v>
      </c>
      <c r="B71" s="100">
        <v>1</v>
      </c>
    </row>
    <row r="72" spans="1:2" ht="243.75" x14ac:dyDescent="0.3">
      <c r="A72" s="99" t="s">
        <v>613</v>
      </c>
      <c r="B72" s="100">
        <v>1</v>
      </c>
    </row>
    <row r="73" spans="1:2" ht="18.75" x14ac:dyDescent="0.3">
      <c r="A73" s="104" t="s">
        <v>374</v>
      </c>
      <c r="B73" s="102">
        <f>SUM(B68:B72)</f>
        <v>5</v>
      </c>
    </row>
    <row r="74" spans="1:2" ht="40.5" x14ac:dyDescent="0.3">
      <c r="A74" s="114" t="s">
        <v>614</v>
      </c>
      <c r="B74" s="115">
        <f>SUM(B52+B59+B66+B73)/4</f>
        <v>5</v>
      </c>
    </row>
    <row r="75" spans="1:2" ht="22.5" x14ac:dyDescent="0.3">
      <c r="A75" s="130" t="s">
        <v>615</v>
      </c>
      <c r="B75" s="129"/>
    </row>
    <row r="76" spans="1:2" ht="20.25" x14ac:dyDescent="0.3">
      <c r="A76" s="132" t="s">
        <v>621</v>
      </c>
      <c r="B76" s="128"/>
    </row>
    <row r="77" spans="1:2" ht="93.75" x14ac:dyDescent="0.3">
      <c r="A77" s="99" t="s">
        <v>616</v>
      </c>
      <c r="B77" s="100">
        <v>1</v>
      </c>
    </row>
    <row r="78" spans="1:2" ht="56.25" x14ac:dyDescent="0.3">
      <c r="A78" s="99" t="s">
        <v>617</v>
      </c>
      <c r="B78" s="100">
        <v>1</v>
      </c>
    </row>
    <row r="79" spans="1:2" ht="150" x14ac:dyDescent="0.3">
      <c r="A79" s="99" t="s">
        <v>618</v>
      </c>
      <c r="B79" s="100">
        <v>1</v>
      </c>
    </row>
    <row r="80" spans="1:2" ht="112.5" x14ac:dyDescent="0.3">
      <c r="A80" s="99" t="s">
        <v>619</v>
      </c>
      <c r="B80" s="100">
        <v>1</v>
      </c>
    </row>
    <row r="81" spans="1:2" ht="131.25" x14ac:dyDescent="0.3">
      <c r="A81" s="99" t="s">
        <v>620</v>
      </c>
      <c r="B81" s="100">
        <v>1</v>
      </c>
    </row>
    <row r="82" spans="1:2" ht="18.75" x14ac:dyDescent="0.3">
      <c r="A82" s="104" t="s">
        <v>374</v>
      </c>
      <c r="B82" s="102">
        <f>SUM(B77:B81)</f>
        <v>5</v>
      </c>
    </row>
    <row r="83" spans="1:2" ht="20.25" x14ac:dyDescent="0.3">
      <c r="A83" s="132" t="s">
        <v>622</v>
      </c>
      <c r="B83" s="128"/>
    </row>
    <row r="84" spans="1:2" ht="56.25" x14ac:dyDescent="0.3">
      <c r="A84" s="99" t="s">
        <v>623</v>
      </c>
      <c r="B84" s="100">
        <v>1</v>
      </c>
    </row>
    <row r="85" spans="1:2" ht="37.5" x14ac:dyDescent="0.3">
      <c r="A85" s="99" t="s">
        <v>624</v>
      </c>
      <c r="B85" s="100">
        <v>1</v>
      </c>
    </row>
    <row r="86" spans="1:2" ht="131.25" x14ac:dyDescent="0.3">
      <c r="A86" s="99" t="s">
        <v>625</v>
      </c>
      <c r="B86" s="100">
        <v>1</v>
      </c>
    </row>
    <row r="87" spans="1:2" ht="150" x14ac:dyDescent="0.3">
      <c r="A87" s="99" t="s">
        <v>626</v>
      </c>
      <c r="B87" s="100">
        <v>1</v>
      </c>
    </row>
    <row r="88" spans="1:2" ht="206.25" x14ac:dyDescent="0.3">
      <c r="A88" s="99" t="s">
        <v>627</v>
      </c>
      <c r="B88" s="100">
        <v>1</v>
      </c>
    </row>
    <row r="89" spans="1:2" ht="18.75" x14ac:dyDescent="0.3">
      <c r="A89" s="104" t="s">
        <v>374</v>
      </c>
      <c r="B89" s="102">
        <f>SUM(B84:B88)</f>
        <v>5</v>
      </c>
    </row>
    <row r="90" spans="1:2" ht="40.5" x14ac:dyDescent="0.3">
      <c r="A90" s="132" t="s">
        <v>628</v>
      </c>
      <c r="B90" s="128"/>
    </row>
    <row r="91" spans="1:2" ht="93.75" x14ac:dyDescent="0.3">
      <c r="A91" s="99" t="s">
        <v>629</v>
      </c>
      <c r="B91" s="100">
        <v>1</v>
      </c>
    </row>
    <row r="92" spans="1:2" ht="225" x14ac:dyDescent="0.3">
      <c r="A92" s="99" t="s">
        <v>630</v>
      </c>
      <c r="B92" s="100">
        <v>1</v>
      </c>
    </row>
    <row r="93" spans="1:2" ht="206.25" x14ac:dyDescent="0.3">
      <c r="A93" s="99" t="s">
        <v>631</v>
      </c>
      <c r="B93" s="100">
        <v>1</v>
      </c>
    </row>
    <row r="94" spans="1:2" ht="281.25" x14ac:dyDescent="0.3">
      <c r="A94" s="99" t="s">
        <v>632</v>
      </c>
      <c r="B94" s="100">
        <v>1</v>
      </c>
    </row>
    <row r="95" spans="1:2" ht="150" x14ac:dyDescent="0.3">
      <c r="A95" s="99" t="s">
        <v>633</v>
      </c>
      <c r="B95" s="100">
        <v>1</v>
      </c>
    </row>
    <row r="96" spans="1:2" ht="18.75" x14ac:dyDescent="0.3">
      <c r="A96" s="104" t="s">
        <v>374</v>
      </c>
      <c r="B96" s="102">
        <f>SUM(B91:B95)</f>
        <v>5</v>
      </c>
    </row>
    <row r="97" spans="1:2" ht="20.25" x14ac:dyDescent="0.3">
      <c r="A97" s="132" t="s">
        <v>634</v>
      </c>
      <c r="B97" s="128"/>
    </row>
    <row r="98" spans="1:2" ht="112.5" x14ac:dyDescent="0.3">
      <c r="A98" s="99" t="s">
        <v>635</v>
      </c>
      <c r="B98" s="100">
        <v>1</v>
      </c>
    </row>
    <row r="99" spans="1:2" ht="131.25" x14ac:dyDescent="0.3">
      <c r="A99" s="99" t="s">
        <v>636</v>
      </c>
      <c r="B99" s="100">
        <v>1</v>
      </c>
    </row>
    <row r="100" spans="1:2" ht="150" x14ac:dyDescent="0.3">
      <c r="A100" s="99" t="s">
        <v>637</v>
      </c>
      <c r="B100" s="100">
        <v>1</v>
      </c>
    </row>
    <row r="101" spans="1:2" ht="131.25" x14ac:dyDescent="0.3">
      <c r="A101" s="99" t="s">
        <v>638</v>
      </c>
      <c r="B101" s="100">
        <v>1</v>
      </c>
    </row>
    <row r="102" spans="1:2" ht="93.75" x14ac:dyDescent="0.3">
      <c r="A102" s="99" t="s">
        <v>639</v>
      </c>
      <c r="B102" s="100">
        <v>1</v>
      </c>
    </row>
    <row r="103" spans="1:2" ht="18.75" x14ac:dyDescent="0.3">
      <c r="A103" s="104" t="s">
        <v>374</v>
      </c>
      <c r="B103" s="102">
        <f>SUM(B98:B102)</f>
        <v>5</v>
      </c>
    </row>
    <row r="104" spans="1:2" ht="20.25" x14ac:dyDescent="0.3">
      <c r="A104" s="114" t="s">
        <v>640</v>
      </c>
      <c r="B104" s="115">
        <f>SUM(B82+B89+B96+B103)/4</f>
        <v>5</v>
      </c>
    </row>
    <row r="105" spans="1:2" ht="22.5" x14ac:dyDescent="0.3">
      <c r="A105" s="133" t="s">
        <v>641</v>
      </c>
      <c r="B105" s="127"/>
    </row>
    <row r="106" spans="1:2" ht="20.25" x14ac:dyDescent="0.3">
      <c r="A106" s="131" t="s">
        <v>642</v>
      </c>
      <c r="B106" s="128"/>
    </row>
    <row r="107" spans="1:2" ht="75" x14ac:dyDescent="0.3">
      <c r="A107" s="99" t="s">
        <v>643</v>
      </c>
      <c r="B107" s="100">
        <v>1</v>
      </c>
    </row>
    <row r="108" spans="1:2" ht="112.5" x14ac:dyDescent="0.3">
      <c r="A108" s="99" t="s">
        <v>644</v>
      </c>
      <c r="B108" s="100">
        <v>1</v>
      </c>
    </row>
    <row r="109" spans="1:2" ht="187.5" x14ac:dyDescent="0.3">
      <c r="A109" s="99" t="s">
        <v>645</v>
      </c>
      <c r="B109" s="100">
        <v>1</v>
      </c>
    </row>
    <row r="110" spans="1:2" ht="206.25" x14ac:dyDescent="0.3">
      <c r="A110" s="99" t="s">
        <v>646</v>
      </c>
      <c r="B110" s="100">
        <v>1</v>
      </c>
    </row>
    <row r="111" spans="1:2" ht="75" x14ac:dyDescent="0.3">
      <c r="A111" s="99" t="s">
        <v>647</v>
      </c>
      <c r="B111" s="100">
        <v>1</v>
      </c>
    </row>
    <row r="112" spans="1:2" ht="18.75" x14ac:dyDescent="0.3">
      <c r="A112" s="104" t="s">
        <v>374</v>
      </c>
      <c r="B112" s="102">
        <f>SUM(B107:B111)</f>
        <v>5</v>
      </c>
    </row>
    <row r="113" spans="1:2" ht="20.25" x14ac:dyDescent="0.3">
      <c r="A113" s="132" t="s">
        <v>648</v>
      </c>
      <c r="B113" s="128"/>
    </row>
    <row r="114" spans="1:2" ht="56.25" x14ac:dyDescent="0.3">
      <c r="A114" s="99" t="s">
        <v>649</v>
      </c>
      <c r="B114" s="100">
        <v>1</v>
      </c>
    </row>
    <row r="115" spans="1:2" ht="37.5" x14ac:dyDescent="0.3">
      <c r="A115" s="99" t="s">
        <v>650</v>
      </c>
      <c r="B115" s="100">
        <v>1</v>
      </c>
    </row>
    <row r="116" spans="1:2" ht="37.5" x14ac:dyDescent="0.3">
      <c r="A116" s="99" t="s">
        <v>651</v>
      </c>
      <c r="B116" s="100">
        <v>1</v>
      </c>
    </row>
    <row r="117" spans="1:2" ht="56.25" x14ac:dyDescent="0.3">
      <c r="A117" s="99" t="s">
        <v>652</v>
      </c>
      <c r="B117" s="100">
        <v>1</v>
      </c>
    </row>
    <row r="118" spans="1:2" ht="56.25" x14ac:dyDescent="0.3">
      <c r="A118" s="99" t="s">
        <v>653</v>
      </c>
      <c r="B118" s="100">
        <v>1</v>
      </c>
    </row>
    <row r="119" spans="1:2" ht="18.75" x14ac:dyDescent="0.3">
      <c r="A119" s="104" t="s">
        <v>374</v>
      </c>
      <c r="B119" s="102">
        <f>SUM(B114:B118)</f>
        <v>5</v>
      </c>
    </row>
    <row r="120" spans="1:2" ht="20.25" x14ac:dyDescent="0.3">
      <c r="A120" s="114" t="s">
        <v>654</v>
      </c>
      <c r="B120" s="115">
        <f>SUM(B112+B119)/2</f>
        <v>5</v>
      </c>
    </row>
    <row r="121" spans="1:2" ht="45" x14ac:dyDescent="0.3">
      <c r="A121" s="117" t="s">
        <v>655</v>
      </c>
      <c r="B121" s="135">
        <f>SUM(B44+B74+B104+B120)/4</f>
        <v>4.7</v>
      </c>
    </row>
  </sheetData>
  <mergeCells count="5">
    <mergeCell ref="A1:B1"/>
    <mergeCell ref="A3:B3"/>
    <mergeCell ref="A4:B4"/>
    <mergeCell ref="A5:B5"/>
    <mergeCell ref="A6:A7"/>
  </mergeCells>
  <pageMargins left="0.7" right="0.7" top="0.75" bottom="0.75" header="0.3" footer="0.3"/>
  <pageSetup paperSize="9" scale="65"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B57"/>
  <sheetViews>
    <sheetView topLeftCell="B48" workbookViewId="0">
      <selection activeCell="D55" sqref="D55"/>
    </sheetView>
  </sheetViews>
  <sheetFormatPr defaultRowHeight="15" x14ac:dyDescent="0.25"/>
  <cols>
    <col min="1" max="1" width="100.7109375" customWidth="1"/>
    <col min="2" max="2" width="37.28515625" customWidth="1"/>
  </cols>
  <sheetData>
    <row r="1" spans="1:2" x14ac:dyDescent="0.25">
      <c r="A1" s="155" t="s">
        <v>352</v>
      </c>
      <c r="B1" s="156"/>
    </row>
    <row r="2" spans="1:2" x14ac:dyDescent="0.25">
      <c r="A2" s="107"/>
      <c r="B2" s="108"/>
    </row>
    <row r="3" spans="1:2" ht="72.75" customHeight="1" x14ac:dyDescent="0.25">
      <c r="A3" s="157" t="s">
        <v>324</v>
      </c>
      <c r="B3" s="156"/>
    </row>
    <row r="4" spans="1:2" ht="27" x14ac:dyDescent="0.35">
      <c r="A4" s="158" t="s">
        <v>22</v>
      </c>
      <c r="B4" s="158"/>
    </row>
    <row r="5" spans="1:2" ht="22.5" x14ac:dyDescent="0.3">
      <c r="A5" s="163" t="s">
        <v>555</v>
      </c>
      <c r="B5" s="163"/>
    </row>
    <row r="6" spans="1:2" ht="26.25" customHeight="1" x14ac:dyDescent="0.25">
      <c r="A6" s="160" t="s">
        <v>26</v>
      </c>
      <c r="B6" s="119" t="s">
        <v>27</v>
      </c>
    </row>
    <row r="7" spans="1:2" ht="112.5" customHeight="1" x14ac:dyDescent="0.25">
      <c r="A7" s="160"/>
      <c r="B7" s="120" t="s">
        <v>326</v>
      </c>
    </row>
    <row r="8" spans="1:2" ht="20.25" x14ac:dyDescent="0.3">
      <c r="A8" s="125" t="s">
        <v>512</v>
      </c>
      <c r="B8" s="124"/>
    </row>
    <row r="9" spans="1:2" ht="225" x14ac:dyDescent="0.3">
      <c r="A9" s="99" t="s">
        <v>513</v>
      </c>
      <c r="B9" s="100">
        <v>1</v>
      </c>
    </row>
    <row r="10" spans="1:2" ht="187.5" x14ac:dyDescent="0.3">
      <c r="A10" s="99" t="s">
        <v>514</v>
      </c>
      <c r="B10" s="100">
        <v>1</v>
      </c>
    </row>
    <row r="11" spans="1:2" ht="300" x14ac:dyDescent="0.3">
      <c r="A11" s="99" t="s">
        <v>515</v>
      </c>
      <c r="B11" s="100">
        <v>1</v>
      </c>
    </row>
    <row r="12" spans="1:2" ht="356.25" x14ac:dyDescent="0.3">
      <c r="A12" s="99" t="s">
        <v>516</v>
      </c>
      <c r="B12" s="100">
        <v>1</v>
      </c>
    </row>
    <row r="13" spans="1:2" ht="281.25" x14ac:dyDescent="0.3">
      <c r="A13" s="99" t="s">
        <v>517</v>
      </c>
      <c r="B13" s="100">
        <v>1</v>
      </c>
    </row>
    <row r="14" spans="1:2" ht="18.75" x14ac:dyDescent="0.3">
      <c r="A14" s="104" t="s">
        <v>374</v>
      </c>
      <c r="B14" s="102">
        <f>SUM(B9:B13)</f>
        <v>5</v>
      </c>
    </row>
    <row r="15" spans="1:2" ht="20.25" x14ac:dyDescent="0.3">
      <c r="A15" s="126" t="s">
        <v>518</v>
      </c>
      <c r="B15" s="124"/>
    </row>
    <row r="16" spans="1:2" ht="112.5" x14ac:dyDescent="0.3">
      <c r="A16" s="99" t="s">
        <v>519</v>
      </c>
      <c r="B16" s="100">
        <v>0</v>
      </c>
    </row>
    <row r="17" spans="1:2" ht="112.5" x14ac:dyDescent="0.3">
      <c r="A17" s="99" t="s">
        <v>520</v>
      </c>
      <c r="B17" s="100">
        <v>0</v>
      </c>
    </row>
    <row r="18" spans="1:2" ht="243.75" x14ac:dyDescent="0.3">
      <c r="A18" s="99" t="s">
        <v>521</v>
      </c>
      <c r="B18" s="100">
        <v>0</v>
      </c>
    </row>
    <row r="19" spans="1:2" ht="243.75" x14ac:dyDescent="0.3">
      <c r="A19" s="99" t="s">
        <v>522</v>
      </c>
      <c r="B19" s="100">
        <v>0</v>
      </c>
    </row>
    <row r="20" spans="1:2" ht="206.25" x14ac:dyDescent="0.3">
      <c r="A20" s="99" t="s">
        <v>523</v>
      </c>
      <c r="B20" s="100"/>
    </row>
    <row r="21" spans="1:2" ht="18.75" x14ac:dyDescent="0.3">
      <c r="A21" s="104" t="s">
        <v>374</v>
      </c>
      <c r="B21" s="102">
        <f>SUM(B16:B20)</f>
        <v>0</v>
      </c>
    </row>
    <row r="22" spans="1:2" ht="20.25" x14ac:dyDescent="0.3">
      <c r="A22" s="126" t="s">
        <v>524</v>
      </c>
      <c r="B22" s="124"/>
    </row>
    <row r="23" spans="1:2" ht="150" x14ac:dyDescent="0.3">
      <c r="A23" s="99" t="s">
        <v>525</v>
      </c>
      <c r="B23" s="100">
        <v>1</v>
      </c>
    </row>
    <row r="24" spans="1:2" ht="93.75" x14ac:dyDescent="0.3">
      <c r="A24" s="99" t="s">
        <v>526</v>
      </c>
      <c r="B24" s="100">
        <v>1</v>
      </c>
    </row>
    <row r="25" spans="1:2" ht="243.75" x14ac:dyDescent="0.3">
      <c r="A25" s="99" t="s">
        <v>527</v>
      </c>
      <c r="B25" s="100">
        <v>1</v>
      </c>
    </row>
    <row r="26" spans="1:2" ht="168.75" x14ac:dyDescent="0.3">
      <c r="A26" s="99" t="s">
        <v>528</v>
      </c>
      <c r="B26" s="100">
        <v>1</v>
      </c>
    </row>
    <row r="27" spans="1:2" ht="168.75" x14ac:dyDescent="0.3">
      <c r="A27" s="99" t="s">
        <v>529</v>
      </c>
      <c r="B27" s="100">
        <v>1</v>
      </c>
    </row>
    <row r="28" spans="1:2" ht="18.75" x14ac:dyDescent="0.3">
      <c r="A28" s="104" t="s">
        <v>374</v>
      </c>
      <c r="B28" s="102">
        <f>SUM(B23:B27)</f>
        <v>5</v>
      </c>
    </row>
    <row r="29" spans="1:2" ht="20.25" x14ac:dyDescent="0.3">
      <c r="A29" s="126" t="s">
        <v>530</v>
      </c>
      <c r="B29" s="124"/>
    </row>
    <row r="30" spans="1:2" ht="18.75" x14ac:dyDescent="0.3">
      <c r="A30" s="99" t="s">
        <v>531</v>
      </c>
      <c r="B30" s="100">
        <v>1</v>
      </c>
    </row>
    <row r="31" spans="1:2" ht="56.25" x14ac:dyDescent="0.3">
      <c r="A31" s="99" t="s">
        <v>532</v>
      </c>
      <c r="B31" s="100">
        <v>1</v>
      </c>
    </row>
    <row r="32" spans="1:2" ht="37.5" x14ac:dyDescent="0.3">
      <c r="A32" s="99" t="s">
        <v>533</v>
      </c>
      <c r="B32" s="100">
        <v>1</v>
      </c>
    </row>
    <row r="33" spans="1:2" ht="112.5" x14ac:dyDescent="0.3">
      <c r="A33" s="99" t="s">
        <v>534</v>
      </c>
      <c r="B33" s="100">
        <v>1</v>
      </c>
    </row>
    <row r="34" spans="1:2" ht="37.5" x14ac:dyDescent="0.3">
      <c r="A34" s="99" t="s">
        <v>535</v>
      </c>
      <c r="B34" s="100">
        <v>1</v>
      </c>
    </row>
    <row r="35" spans="1:2" ht="18.75" x14ac:dyDescent="0.3">
      <c r="A35" s="104" t="s">
        <v>374</v>
      </c>
      <c r="B35" s="102">
        <f>SUM(B30:B34)</f>
        <v>5</v>
      </c>
    </row>
    <row r="36" spans="1:2" ht="20.25" x14ac:dyDescent="0.3">
      <c r="A36" s="126" t="s">
        <v>536</v>
      </c>
      <c r="B36" s="124"/>
    </row>
    <row r="37" spans="1:2" ht="112.5" x14ac:dyDescent="0.3">
      <c r="A37" s="99" t="s">
        <v>537</v>
      </c>
      <c r="B37" s="100">
        <v>1</v>
      </c>
    </row>
    <row r="38" spans="1:2" ht="131.25" x14ac:dyDescent="0.3">
      <c r="A38" s="99" t="s">
        <v>538</v>
      </c>
      <c r="B38" s="100">
        <v>1</v>
      </c>
    </row>
    <row r="39" spans="1:2" ht="93.75" x14ac:dyDescent="0.3">
      <c r="A39" s="99" t="s">
        <v>539</v>
      </c>
      <c r="B39" s="100">
        <v>1</v>
      </c>
    </row>
    <row r="40" spans="1:2" ht="131.25" x14ac:dyDescent="0.3">
      <c r="A40" s="99" t="s">
        <v>540</v>
      </c>
      <c r="B40" s="100">
        <v>1</v>
      </c>
    </row>
    <row r="41" spans="1:2" ht="131.25" x14ac:dyDescent="0.3">
      <c r="A41" s="99" t="s">
        <v>541</v>
      </c>
      <c r="B41" s="100">
        <v>1</v>
      </c>
    </row>
    <row r="42" spans="1:2" ht="18.75" x14ac:dyDescent="0.3">
      <c r="A42" s="104" t="s">
        <v>374</v>
      </c>
      <c r="B42" s="102">
        <f>SUM(B37:B41)</f>
        <v>5</v>
      </c>
    </row>
    <row r="43" spans="1:2" ht="40.5" x14ac:dyDescent="0.3">
      <c r="A43" s="126" t="s">
        <v>542</v>
      </c>
      <c r="B43" s="124"/>
    </row>
    <row r="44" spans="1:2" ht="56.25" x14ac:dyDescent="0.3">
      <c r="A44" s="99" t="s">
        <v>543</v>
      </c>
      <c r="B44" s="100">
        <v>1</v>
      </c>
    </row>
    <row r="45" spans="1:2" ht="75" x14ac:dyDescent="0.3">
      <c r="A45" s="99" t="s">
        <v>544</v>
      </c>
      <c r="B45" s="100">
        <v>1</v>
      </c>
    </row>
    <row r="46" spans="1:2" ht="112.5" x14ac:dyDescent="0.3">
      <c r="A46" s="99" t="s">
        <v>545</v>
      </c>
      <c r="B46" s="100">
        <v>1</v>
      </c>
    </row>
    <row r="47" spans="1:2" ht="150" x14ac:dyDescent="0.3">
      <c r="A47" s="99" t="s">
        <v>546</v>
      </c>
      <c r="B47" s="100">
        <v>1</v>
      </c>
    </row>
    <row r="48" spans="1:2" ht="168.75" x14ac:dyDescent="0.3">
      <c r="A48" s="99" t="s">
        <v>547</v>
      </c>
      <c r="B48" s="100">
        <v>1</v>
      </c>
    </row>
    <row r="49" spans="1:2" ht="18.75" x14ac:dyDescent="0.3">
      <c r="A49" s="104" t="s">
        <v>374</v>
      </c>
      <c r="B49" s="102">
        <f>SUM(B44:B48)</f>
        <v>5</v>
      </c>
    </row>
    <row r="50" spans="1:2" ht="20.25" x14ac:dyDescent="0.3">
      <c r="A50" s="126" t="s">
        <v>548</v>
      </c>
      <c r="B50" s="124"/>
    </row>
    <row r="51" spans="1:2" ht="37.5" x14ac:dyDescent="0.3">
      <c r="A51" s="99" t="s">
        <v>549</v>
      </c>
      <c r="B51" s="100">
        <v>1</v>
      </c>
    </row>
    <row r="52" spans="1:2" ht="37.5" x14ac:dyDescent="0.3">
      <c r="A52" s="99" t="s">
        <v>550</v>
      </c>
      <c r="B52" s="100">
        <v>1</v>
      </c>
    </row>
    <row r="53" spans="1:2" ht="93.75" x14ac:dyDescent="0.3">
      <c r="A53" s="99" t="s">
        <v>551</v>
      </c>
      <c r="B53" s="100">
        <v>1</v>
      </c>
    </row>
    <row r="54" spans="1:2" ht="93.75" x14ac:dyDescent="0.3">
      <c r="A54" s="99" t="s">
        <v>552</v>
      </c>
      <c r="B54" s="100">
        <v>1</v>
      </c>
    </row>
    <row r="55" spans="1:2" ht="56.25" x14ac:dyDescent="0.3">
      <c r="A55" s="99" t="s">
        <v>553</v>
      </c>
      <c r="B55" s="100">
        <v>1</v>
      </c>
    </row>
    <row r="56" spans="1:2" ht="18.75" x14ac:dyDescent="0.3">
      <c r="A56" s="104" t="s">
        <v>374</v>
      </c>
      <c r="B56" s="102">
        <f>SUM(B51:B55)</f>
        <v>5</v>
      </c>
    </row>
    <row r="57" spans="1:2" ht="20.25" x14ac:dyDescent="0.3">
      <c r="A57" s="114" t="s">
        <v>554</v>
      </c>
      <c r="B57" s="115">
        <f>SUM(B14+B21+B28+B35+B42+B49+B56)/7</f>
        <v>4.2857142857142856</v>
      </c>
    </row>
  </sheetData>
  <mergeCells count="5">
    <mergeCell ref="A1:B1"/>
    <mergeCell ref="A3:B3"/>
    <mergeCell ref="A4:B4"/>
    <mergeCell ref="A5:B5"/>
    <mergeCell ref="A6:A7"/>
  </mergeCells>
  <pageMargins left="0.7" right="0.7" top="0.75" bottom="0.75" header="0.3" footer="0.3"/>
  <pageSetup paperSize="9" scale="63"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U36"/>
  <sheetViews>
    <sheetView topLeftCell="A31" workbookViewId="0">
      <selection activeCell="B29" sqref="B29"/>
    </sheetView>
  </sheetViews>
  <sheetFormatPr defaultRowHeight="15" x14ac:dyDescent="0.25"/>
  <cols>
    <col min="1" max="1" width="97.5703125" customWidth="1"/>
    <col min="2" max="2" width="36.140625" style="106" customWidth="1"/>
  </cols>
  <sheetData>
    <row r="1" spans="1:2" x14ac:dyDescent="0.25">
      <c r="A1" s="155" t="s">
        <v>352</v>
      </c>
      <c r="B1" s="156"/>
    </row>
    <row r="2" spans="1:2" ht="15" customHeight="1" x14ac:dyDescent="0.25">
      <c r="A2" s="107"/>
      <c r="B2" s="108"/>
    </row>
    <row r="3" spans="1:2" ht="69.75" customHeight="1" x14ac:dyDescent="0.25">
      <c r="A3" s="157" t="s">
        <v>324</v>
      </c>
      <c r="B3" s="156"/>
    </row>
    <row r="4" spans="1:2" ht="27" x14ac:dyDescent="0.35">
      <c r="A4" s="158" t="s">
        <v>22</v>
      </c>
      <c r="B4" s="158"/>
    </row>
    <row r="5" spans="1:2" ht="26.25" x14ac:dyDescent="0.4">
      <c r="A5" s="164" t="s">
        <v>327</v>
      </c>
      <c r="B5" s="165"/>
    </row>
    <row r="6" spans="1:2" ht="21.75" customHeight="1" x14ac:dyDescent="0.25">
      <c r="A6" s="166" t="s">
        <v>26</v>
      </c>
      <c r="B6" s="95" t="s">
        <v>27</v>
      </c>
    </row>
    <row r="7" spans="1:2" ht="90" customHeight="1" x14ac:dyDescent="0.25">
      <c r="A7" s="166"/>
      <c r="B7" s="96" t="s">
        <v>326</v>
      </c>
    </row>
    <row r="8" spans="1:2" ht="20.25" x14ac:dyDescent="0.3">
      <c r="A8" s="97" t="s">
        <v>328</v>
      </c>
      <c r="B8" s="98"/>
    </row>
    <row r="9" spans="1:2" ht="37.5" x14ac:dyDescent="0.3">
      <c r="A9" s="99" t="s">
        <v>353</v>
      </c>
      <c r="B9" s="100">
        <v>1</v>
      </c>
    </row>
    <row r="10" spans="1:2" ht="37.5" x14ac:dyDescent="0.3">
      <c r="A10" s="99" t="s">
        <v>329</v>
      </c>
      <c r="B10" s="100">
        <v>1</v>
      </c>
    </row>
    <row r="11" spans="1:2" ht="37.5" x14ac:dyDescent="0.3">
      <c r="A11" s="99" t="s">
        <v>330</v>
      </c>
      <c r="B11" s="100">
        <v>1</v>
      </c>
    </row>
    <row r="12" spans="1:2" ht="112.5" x14ac:dyDescent="0.3">
      <c r="A12" s="99" t="s">
        <v>331</v>
      </c>
      <c r="B12" s="100">
        <v>1</v>
      </c>
    </row>
    <row r="13" spans="1:2" ht="93.75" x14ac:dyDescent="0.3">
      <c r="A13" s="99" t="s">
        <v>332</v>
      </c>
      <c r="B13" s="100">
        <v>1</v>
      </c>
    </row>
    <row r="14" spans="1:2" ht="18.75" x14ac:dyDescent="0.3">
      <c r="A14" s="101" t="s">
        <v>30</v>
      </c>
      <c r="B14" s="102">
        <f>SUM(SUM(B9:B13))</f>
        <v>5</v>
      </c>
    </row>
    <row r="15" spans="1:2" ht="20.25" x14ac:dyDescent="0.3">
      <c r="A15" s="103" t="s">
        <v>339</v>
      </c>
      <c r="B15" s="98"/>
    </row>
    <row r="16" spans="1:2" ht="75" x14ac:dyDescent="0.3">
      <c r="A16" s="99" t="s">
        <v>333</v>
      </c>
      <c r="B16" s="100">
        <v>1</v>
      </c>
    </row>
    <row r="17" spans="1:21" ht="93.75" x14ac:dyDescent="0.3">
      <c r="A17" s="99" t="s">
        <v>334</v>
      </c>
      <c r="B17" s="99">
        <v>1</v>
      </c>
      <c r="C17" s="9"/>
      <c r="D17" s="9"/>
      <c r="E17" s="9"/>
      <c r="F17" s="9"/>
      <c r="G17" s="9"/>
      <c r="H17" s="9"/>
      <c r="I17" s="9"/>
      <c r="J17" s="9"/>
      <c r="K17" s="9"/>
      <c r="L17" s="9"/>
      <c r="M17" s="9"/>
      <c r="N17" s="9"/>
      <c r="O17" s="9"/>
      <c r="P17" s="9"/>
      <c r="Q17" s="9"/>
      <c r="R17" s="9"/>
      <c r="S17" s="9"/>
      <c r="T17" s="9"/>
      <c r="U17" s="9"/>
    </row>
    <row r="18" spans="1:21" ht="93.75" x14ac:dyDescent="0.3">
      <c r="A18" s="99" t="s">
        <v>335</v>
      </c>
      <c r="B18" s="100">
        <v>1</v>
      </c>
    </row>
    <row r="19" spans="1:21" ht="112.5" x14ac:dyDescent="0.3">
      <c r="A19" s="99" t="s">
        <v>336</v>
      </c>
      <c r="B19" s="100">
        <v>1</v>
      </c>
    </row>
    <row r="20" spans="1:21" ht="131.25" x14ac:dyDescent="0.3">
      <c r="A20" s="99" t="s">
        <v>337</v>
      </c>
      <c r="B20" s="100">
        <v>1</v>
      </c>
    </row>
    <row r="21" spans="1:21" ht="18.75" x14ac:dyDescent="0.3">
      <c r="A21" s="104" t="s">
        <v>30</v>
      </c>
      <c r="B21" s="102">
        <f>SUM(B16:B20)</f>
        <v>5</v>
      </c>
    </row>
    <row r="22" spans="1:21" ht="20.25" x14ac:dyDescent="0.3">
      <c r="A22" s="97" t="s">
        <v>338</v>
      </c>
      <c r="B22" s="97"/>
    </row>
    <row r="23" spans="1:21" ht="18.75" x14ac:dyDescent="0.3">
      <c r="A23" s="99" t="s">
        <v>340</v>
      </c>
      <c r="B23" s="100">
        <v>1</v>
      </c>
    </row>
    <row r="24" spans="1:21" ht="93.75" x14ac:dyDescent="0.3">
      <c r="A24" s="99" t="s">
        <v>341</v>
      </c>
      <c r="B24" s="100">
        <v>1</v>
      </c>
    </row>
    <row r="25" spans="1:21" ht="131.25" x14ac:dyDescent="0.3">
      <c r="A25" s="99" t="s">
        <v>342</v>
      </c>
      <c r="B25" s="100">
        <v>1</v>
      </c>
    </row>
    <row r="26" spans="1:21" ht="206.25" x14ac:dyDescent="0.3">
      <c r="A26" s="99" t="s">
        <v>343</v>
      </c>
      <c r="B26" s="100">
        <v>1</v>
      </c>
    </row>
    <row r="27" spans="1:21" ht="262.5" x14ac:dyDescent="0.3">
      <c r="A27" s="99" t="s">
        <v>344</v>
      </c>
      <c r="B27" s="100">
        <v>1</v>
      </c>
    </row>
    <row r="28" spans="1:21" ht="18.75" x14ac:dyDescent="0.3">
      <c r="A28" s="104" t="s">
        <v>30</v>
      </c>
      <c r="B28" s="102">
        <f>SUM(B23:B27)</f>
        <v>5</v>
      </c>
    </row>
    <row r="29" spans="1:21" ht="18.75" x14ac:dyDescent="0.3">
      <c r="A29" s="99" t="s">
        <v>345</v>
      </c>
      <c r="B29" s="100">
        <v>1</v>
      </c>
    </row>
    <row r="30" spans="1:21" ht="37.5" x14ac:dyDescent="0.3">
      <c r="A30" s="99" t="s">
        <v>346</v>
      </c>
      <c r="B30" s="100">
        <v>1</v>
      </c>
    </row>
    <row r="31" spans="1:21" ht="37.5" x14ac:dyDescent="0.3">
      <c r="A31" s="99" t="s">
        <v>347</v>
      </c>
      <c r="B31" s="100">
        <v>1</v>
      </c>
    </row>
    <row r="32" spans="1:21" ht="18.75" x14ac:dyDescent="0.3">
      <c r="A32" s="99" t="s">
        <v>348</v>
      </c>
      <c r="B32" s="100">
        <v>1</v>
      </c>
    </row>
    <row r="33" spans="1:2" ht="131.25" x14ac:dyDescent="0.3">
      <c r="A33" s="99" t="s">
        <v>349</v>
      </c>
      <c r="B33" s="100">
        <v>1</v>
      </c>
    </row>
    <row r="34" spans="1:2" ht="131.25" x14ac:dyDescent="0.3">
      <c r="A34" s="99" t="s">
        <v>350</v>
      </c>
      <c r="B34" s="100">
        <v>1</v>
      </c>
    </row>
    <row r="35" spans="1:2" ht="18.75" x14ac:dyDescent="0.3">
      <c r="A35" s="104" t="s">
        <v>30</v>
      </c>
      <c r="B35" s="102">
        <f>SUM(B30:B34)</f>
        <v>5</v>
      </c>
    </row>
    <row r="36" spans="1:2" ht="45" x14ac:dyDescent="0.3">
      <c r="A36" s="105" t="s">
        <v>351</v>
      </c>
      <c r="B36" s="100">
        <f>SUM(B14+B21+B28+B35)/4</f>
        <v>5</v>
      </c>
    </row>
  </sheetData>
  <mergeCells count="5">
    <mergeCell ref="A1:B1"/>
    <mergeCell ref="A3:B3"/>
    <mergeCell ref="A4:B4"/>
    <mergeCell ref="A5:B5"/>
    <mergeCell ref="A6:A7"/>
  </mergeCells>
  <pageMargins left="0.7" right="0.7" top="0.75" bottom="0.75" header="0.3" footer="0.3"/>
  <pageSetup paperSize="9" scale="63" orientation="portrait" horizontalDpi="0" verticalDpi="0" r:id="rId1"/>
  <rowBreaks count="1" manualBreakCount="1">
    <brk id="2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B124"/>
  <sheetViews>
    <sheetView topLeftCell="A115" workbookViewId="0">
      <selection activeCell="D123" sqref="D123"/>
    </sheetView>
  </sheetViews>
  <sheetFormatPr defaultRowHeight="15" x14ac:dyDescent="0.25"/>
  <cols>
    <col min="1" max="1" width="100.5703125" customWidth="1"/>
    <col min="2" max="2" width="36.28515625" customWidth="1"/>
  </cols>
  <sheetData>
    <row r="1" spans="1:2" x14ac:dyDescent="0.25">
      <c r="A1" s="155" t="s">
        <v>352</v>
      </c>
      <c r="B1" s="156"/>
    </row>
    <row r="2" spans="1:2" x14ac:dyDescent="0.25">
      <c r="A2" s="107"/>
      <c r="B2" s="108"/>
    </row>
    <row r="3" spans="1:2" ht="72" customHeight="1" x14ac:dyDescent="0.25">
      <c r="A3" s="157" t="s">
        <v>324</v>
      </c>
      <c r="B3" s="156"/>
    </row>
    <row r="4" spans="1:2" ht="27" x14ac:dyDescent="0.35">
      <c r="A4" s="158" t="s">
        <v>22</v>
      </c>
      <c r="B4" s="158"/>
    </row>
    <row r="5" spans="1:2" ht="26.25" x14ac:dyDescent="0.4">
      <c r="A5" s="167" t="s">
        <v>354</v>
      </c>
      <c r="B5" s="168"/>
    </row>
    <row r="6" spans="1:2" ht="25.5" customHeight="1" x14ac:dyDescent="0.25">
      <c r="A6" s="166" t="s">
        <v>26</v>
      </c>
      <c r="B6" s="95" t="s">
        <v>27</v>
      </c>
    </row>
    <row r="7" spans="1:2" ht="80.25" customHeight="1" x14ac:dyDescent="0.25">
      <c r="A7" s="166"/>
      <c r="B7" s="96" t="s">
        <v>326</v>
      </c>
    </row>
    <row r="8" spans="1:2" ht="22.5" x14ac:dyDescent="0.3">
      <c r="A8" s="109" t="s">
        <v>355</v>
      </c>
      <c r="B8" s="110"/>
    </row>
    <row r="9" spans="1:2" ht="20.25" x14ac:dyDescent="0.3">
      <c r="A9" s="111" t="s">
        <v>356</v>
      </c>
      <c r="B9" s="112"/>
    </row>
    <row r="10" spans="1:2" ht="20.25" customHeight="1" x14ac:dyDescent="0.3">
      <c r="A10" s="100" t="s">
        <v>357</v>
      </c>
      <c r="B10" s="100">
        <v>1</v>
      </c>
    </row>
    <row r="11" spans="1:2" ht="93.75" customHeight="1" x14ac:dyDescent="0.3">
      <c r="A11" s="99" t="s">
        <v>358</v>
      </c>
      <c r="B11" s="100">
        <v>1</v>
      </c>
    </row>
    <row r="12" spans="1:2" ht="337.5" x14ac:dyDescent="0.3">
      <c r="A12" s="99" t="s">
        <v>359</v>
      </c>
      <c r="B12" s="100">
        <v>1</v>
      </c>
    </row>
    <row r="13" spans="1:2" ht="225" x14ac:dyDescent="0.3">
      <c r="A13" s="99" t="s">
        <v>360</v>
      </c>
      <c r="B13" s="100">
        <v>1</v>
      </c>
    </row>
    <row r="14" spans="1:2" ht="206.25" x14ac:dyDescent="0.3">
      <c r="A14" s="99" t="s">
        <v>361</v>
      </c>
      <c r="B14" s="100">
        <v>1</v>
      </c>
    </row>
    <row r="15" spans="1:2" ht="18.75" x14ac:dyDescent="0.3">
      <c r="A15" s="104" t="s">
        <v>30</v>
      </c>
      <c r="B15" s="102">
        <f>SUM(B10:B14)</f>
        <v>5</v>
      </c>
    </row>
    <row r="16" spans="1:2" ht="20.25" x14ac:dyDescent="0.3">
      <c r="A16" s="113" t="s">
        <v>362</v>
      </c>
      <c r="B16" s="112"/>
    </row>
    <row r="17" spans="1:2" ht="131.25" x14ac:dyDescent="0.3">
      <c r="A17" s="99" t="s">
        <v>363</v>
      </c>
      <c r="B17" s="100">
        <v>1</v>
      </c>
    </row>
    <row r="18" spans="1:2" ht="131.25" x14ac:dyDescent="0.3">
      <c r="A18" s="99" t="s">
        <v>364</v>
      </c>
      <c r="B18" s="100">
        <v>1</v>
      </c>
    </row>
    <row r="19" spans="1:2" ht="131.25" x14ac:dyDescent="0.3">
      <c r="A19" s="99" t="s">
        <v>365</v>
      </c>
      <c r="B19" s="100">
        <v>1</v>
      </c>
    </row>
    <row r="20" spans="1:2" ht="206.25" x14ac:dyDescent="0.3">
      <c r="A20" s="99" t="s">
        <v>366</v>
      </c>
      <c r="B20" s="100">
        <v>1</v>
      </c>
    </row>
    <row r="21" spans="1:2" ht="206.25" x14ac:dyDescent="0.3">
      <c r="A21" s="99" t="s">
        <v>367</v>
      </c>
      <c r="B21" s="100">
        <v>1</v>
      </c>
    </row>
    <row r="22" spans="1:2" ht="18.75" x14ac:dyDescent="0.3">
      <c r="A22" s="104" t="s">
        <v>30</v>
      </c>
      <c r="B22" s="102">
        <f>SUM(B17:B21)</f>
        <v>5</v>
      </c>
    </row>
    <row r="23" spans="1:2" ht="20.25" x14ac:dyDescent="0.3">
      <c r="A23" s="113" t="s">
        <v>368</v>
      </c>
      <c r="B23" s="112"/>
    </row>
    <row r="24" spans="1:2" ht="75" x14ac:dyDescent="0.3">
      <c r="A24" s="99" t="s">
        <v>369</v>
      </c>
      <c r="B24" s="100">
        <v>1</v>
      </c>
    </row>
    <row r="25" spans="1:2" ht="37.5" x14ac:dyDescent="0.3">
      <c r="A25" s="99" t="s">
        <v>370</v>
      </c>
      <c r="B25" s="100">
        <v>1</v>
      </c>
    </row>
    <row r="26" spans="1:2" ht="150" x14ac:dyDescent="0.3">
      <c r="A26" s="99" t="s">
        <v>371</v>
      </c>
      <c r="B26" s="100">
        <v>1</v>
      </c>
    </row>
    <row r="27" spans="1:2" ht="150" x14ac:dyDescent="0.3">
      <c r="A27" s="99" t="s">
        <v>372</v>
      </c>
      <c r="B27" s="100">
        <v>1</v>
      </c>
    </row>
    <row r="28" spans="1:2" ht="112.5" x14ac:dyDescent="0.3">
      <c r="A28" s="99" t="s">
        <v>373</v>
      </c>
      <c r="B28" s="100">
        <v>1</v>
      </c>
    </row>
    <row r="29" spans="1:2" ht="18.75" x14ac:dyDescent="0.3">
      <c r="A29" s="104" t="s">
        <v>374</v>
      </c>
      <c r="B29" s="102">
        <f>SUM(B24:B28)</f>
        <v>5</v>
      </c>
    </row>
    <row r="30" spans="1:2" ht="20.25" x14ac:dyDescent="0.3">
      <c r="A30" s="113" t="s">
        <v>375</v>
      </c>
      <c r="B30" s="112"/>
    </row>
    <row r="31" spans="1:2" ht="37.5" x14ac:dyDescent="0.3">
      <c r="A31" s="99" t="s">
        <v>376</v>
      </c>
      <c r="B31" s="100">
        <v>1</v>
      </c>
    </row>
    <row r="32" spans="1:2" ht="131.25" x14ac:dyDescent="0.3">
      <c r="A32" s="99" t="s">
        <v>377</v>
      </c>
      <c r="B32" s="100">
        <v>1</v>
      </c>
    </row>
    <row r="33" spans="1:2" ht="150" x14ac:dyDescent="0.3">
      <c r="A33" s="99" t="s">
        <v>378</v>
      </c>
      <c r="B33" s="100">
        <v>1</v>
      </c>
    </row>
    <row r="34" spans="1:2" ht="206.25" x14ac:dyDescent="0.3">
      <c r="A34" s="99" t="s">
        <v>379</v>
      </c>
      <c r="B34" s="100">
        <v>1</v>
      </c>
    </row>
    <row r="35" spans="1:2" ht="93.75" x14ac:dyDescent="0.3">
      <c r="A35" s="99" t="s">
        <v>380</v>
      </c>
      <c r="B35" s="100">
        <v>1</v>
      </c>
    </row>
    <row r="36" spans="1:2" ht="18.75" x14ac:dyDescent="0.3">
      <c r="A36" s="104" t="s">
        <v>30</v>
      </c>
      <c r="B36" s="102">
        <f>SUM(B31:B35)</f>
        <v>5</v>
      </c>
    </row>
    <row r="37" spans="1:2" ht="20.25" x14ac:dyDescent="0.3">
      <c r="A37" s="113" t="s">
        <v>381</v>
      </c>
      <c r="B37" s="112"/>
    </row>
    <row r="38" spans="1:2" ht="93.75" x14ac:dyDescent="0.3">
      <c r="A38" s="99" t="s">
        <v>382</v>
      </c>
      <c r="B38" s="100">
        <v>1</v>
      </c>
    </row>
    <row r="39" spans="1:2" ht="112.5" x14ac:dyDescent="0.3">
      <c r="A39" s="99" t="s">
        <v>383</v>
      </c>
      <c r="B39" s="100">
        <v>1</v>
      </c>
    </row>
    <row r="40" spans="1:2" ht="112.5" x14ac:dyDescent="0.3">
      <c r="A40" s="99" t="s">
        <v>385</v>
      </c>
      <c r="B40" s="100">
        <v>1</v>
      </c>
    </row>
    <row r="41" spans="1:2" ht="150" x14ac:dyDescent="0.3">
      <c r="A41" s="99" t="s">
        <v>384</v>
      </c>
      <c r="B41" s="100">
        <v>1</v>
      </c>
    </row>
    <row r="42" spans="1:2" ht="112.5" x14ac:dyDescent="0.3">
      <c r="A42" s="99" t="s">
        <v>386</v>
      </c>
      <c r="B42" s="100">
        <v>1</v>
      </c>
    </row>
    <row r="43" spans="1:2" ht="18.75" x14ac:dyDescent="0.3">
      <c r="A43" s="104" t="s">
        <v>30</v>
      </c>
      <c r="B43" s="102">
        <f>SUM(B38:B42)</f>
        <v>5</v>
      </c>
    </row>
    <row r="44" spans="1:2" ht="20.25" x14ac:dyDescent="0.3">
      <c r="A44" s="113" t="s">
        <v>387</v>
      </c>
      <c r="B44" s="112"/>
    </row>
    <row r="45" spans="1:2" ht="37.5" x14ac:dyDescent="0.3">
      <c r="A45" s="99" t="s">
        <v>388</v>
      </c>
      <c r="B45" s="100">
        <v>1</v>
      </c>
    </row>
    <row r="46" spans="1:2" ht="93.75" x14ac:dyDescent="0.3">
      <c r="A46" s="99" t="s">
        <v>389</v>
      </c>
      <c r="B46" s="100">
        <v>1</v>
      </c>
    </row>
    <row r="47" spans="1:2" ht="112.5" x14ac:dyDescent="0.3">
      <c r="A47" s="99" t="s">
        <v>390</v>
      </c>
      <c r="B47" s="100">
        <v>1</v>
      </c>
    </row>
    <row r="48" spans="1:2" ht="168.75" x14ac:dyDescent="0.3">
      <c r="A48" s="99" t="s">
        <v>391</v>
      </c>
      <c r="B48" s="100">
        <v>1</v>
      </c>
    </row>
    <row r="49" spans="1:2" ht="112.5" x14ac:dyDescent="0.3">
      <c r="A49" s="99" t="s">
        <v>392</v>
      </c>
      <c r="B49" s="100">
        <v>1</v>
      </c>
    </row>
    <row r="50" spans="1:2" ht="18.75" x14ac:dyDescent="0.3">
      <c r="A50" s="104" t="s">
        <v>30</v>
      </c>
      <c r="B50" s="102">
        <f>SUM(B45:B49)</f>
        <v>5</v>
      </c>
    </row>
    <row r="51" spans="1:2" ht="20.25" x14ac:dyDescent="0.3">
      <c r="A51" s="113" t="s">
        <v>393</v>
      </c>
      <c r="B51" s="112"/>
    </row>
    <row r="52" spans="1:2" ht="37.5" x14ac:dyDescent="0.3">
      <c r="A52" s="99" t="s">
        <v>394</v>
      </c>
      <c r="B52" s="100">
        <v>1</v>
      </c>
    </row>
    <row r="53" spans="1:2" ht="37.5" x14ac:dyDescent="0.3">
      <c r="A53" s="99" t="s">
        <v>395</v>
      </c>
      <c r="B53" s="100">
        <v>1</v>
      </c>
    </row>
    <row r="54" spans="1:2" ht="56.25" x14ac:dyDescent="0.3">
      <c r="A54" s="99" t="s">
        <v>396</v>
      </c>
      <c r="B54" s="100">
        <v>1</v>
      </c>
    </row>
    <row r="55" spans="1:2" ht="37.5" x14ac:dyDescent="0.3">
      <c r="A55" s="99" t="s">
        <v>397</v>
      </c>
      <c r="B55" s="100">
        <v>1</v>
      </c>
    </row>
    <row r="56" spans="1:2" ht="56.25" x14ac:dyDescent="0.3">
      <c r="A56" s="99" t="s">
        <v>398</v>
      </c>
      <c r="B56" s="100">
        <v>1</v>
      </c>
    </row>
    <row r="57" spans="1:2" ht="18.75" x14ac:dyDescent="0.3">
      <c r="A57" s="104" t="s">
        <v>374</v>
      </c>
      <c r="B57" s="102">
        <f>SUM(B52:B56)</f>
        <v>5</v>
      </c>
    </row>
    <row r="58" spans="1:2" ht="20.25" x14ac:dyDescent="0.3">
      <c r="A58" s="113" t="s">
        <v>399</v>
      </c>
      <c r="B58" s="112"/>
    </row>
    <row r="59" spans="1:2" ht="75" x14ac:dyDescent="0.3">
      <c r="A59" s="99" t="s">
        <v>400</v>
      </c>
      <c r="B59" s="100">
        <v>1</v>
      </c>
    </row>
    <row r="60" spans="1:2" ht="18.75" x14ac:dyDescent="0.3">
      <c r="A60" s="99" t="s">
        <v>401</v>
      </c>
      <c r="B60" s="100">
        <v>1</v>
      </c>
    </row>
    <row r="61" spans="1:2" ht="75" x14ac:dyDescent="0.3">
      <c r="A61" s="99" t="s">
        <v>402</v>
      </c>
      <c r="B61" s="100">
        <v>1</v>
      </c>
    </row>
    <row r="62" spans="1:2" ht="56.25" x14ac:dyDescent="0.3">
      <c r="A62" s="99" t="s">
        <v>403</v>
      </c>
      <c r="B62" s="100">
        <v>1</v>
      </c>
    </row>
    <row r="63" spans="1:2" ht="37.5" x14ac:dyDescent="0.3">
      <c r="A63" s="99" t="s">
        <v>404</v>
      </c>
      <c r="B63" s="100">
        <v>1</v>
      </c>
    </row>
    <row r="64" spans="1:2" ht="18.75" x14ac:dyDescent="0.3">
      <c r="A64" s="104" t="s">
        <v>374</v>
      </c>
      <c r="B64" s="102">
        <f>SUM(B59:B63)</f>
        <v>5</v>
      </c>
    </row>
    <row r="65" spans="1:2" ht="20.25" x14ac:dyDescent="0.3">
      <c r="A65" s="113" t="s">
        <v>405</v>
      </c>
      <c r="B65" s="112"/>
    </row>
    <row r="66" spans="1:2" ht="37.5" x14ac:dyDescent="0.3">
      <c r="A66" s="99" t="s">
        <v>406</v>
      </c>
      <c r="B66" s="100">
        <v>1</v>
      </c>
    </row>
    <row r="67" spans="1:2" ht="37.5" x14ac:dyDescent="0.3">
      <c r="A67" s="99" t="s">
        <v>407</v>
      </c>
      <c r="B67" s="100">
        <v>1</v>
      </c>
    </row>
    <row r="68" spans="1:2" ht="37.5" x14ac:dyDescent="0.3">
      <c r="A68" s="99" t="s">
        <v>408</v>
      </c>
      <c r="B68" s="100">
        <v>1</v>
      </c>
    </row>
    <row r="69" spans="1:2" ht="93.75" x14ac:dyDescent="0.3">
      <c r="A69" s="99" t="s">
        <v>409</v>
      </c>
      <c r="B69" s="100">
        <v>1</v>
      </c>
    </row>
    <row r="70" spans="1:2" ht="93.75" x14ac:dyDescent="0.3">
      <c r="A70" s="99" t="s">
        <v>410</v>
      </c>
      <c r="B70" s="100">
        <v>1</v>
      </c>
    </row>
    <row r="71" spans="1:2" ht="18.75" x14ac:dyDescent="0.3">
      <c r="A71" s="104" t="s">
        <v>374</v>
      </c>
      <c r="B71" s="102">
        <f>SUM(B66:B70)</f>
        <v>5</v>
      </c>
    </row>
    <row r="72" spans="1:2" ht="20.25" x14ac:dyDescent="0.3">
      <c r="A72" s="114" t="s">
        <v>411</v>
      </c>
      <c r="B72" s="115">
        <f>SUM(B15+B22+B29+B36+B43+B50+B57+B64+B71)/9</f>
        <v>5</v>
      </c>
    </row>
    <row r="73" spans="1:2" ht="22.5" x14ac:dyDescent="0.3">
      <c r="A73" s="116" t="s">
        <v>412</v>
      </c>
      <c r="B73" s="110"/>
    </row>
    <row r="74" spans="1:2" ht="20.25" x14ac:dyDescent="0.3">
      <c r="A74" s="111" t="s">
        <v>413</v>
      </c>
      <c r="B74" s="112"/>
    </row>
    <row r="75" spans="1:2" ht="75" x14ac:dyDescent="0.3">
      <c r="A75" s="99" t="s">
        <v>414</v>
      </c>
      <c r="B75" s="100">
        <v>1</v>
      </c>
    </row>
    <row r="76" spans="1:2" ht="56.25" x14ac:dyDescent="0.3">
      <c r="A76" s="99" t="s">
        <v>415</v>
      </c>
      <c r="B76" s="100">
        <v>1</v>
      </c>
    </row>
    <row r="77" spans="1:2" ht="225" x14ac:dyDescent="0.3">
      <c r="A77" s="99" t="s">
        <v>416</v>
      </c>
      <c r="B77" s="100">
        <v>1</v>
      </c>
    </row>
    <row r="78" spans="1:2" ht="206.25" x14ac:dyDescent="0.3">
      <c r="A78" s="99" t="s">
        <v>417</v>
      </c>
      <c r="B78" s="100">
        <v>1</v>
      </c>
    </row>
    <row r="79" spans="1:2" ht="206.25" x14ac:dyDescent="0.3">
      <c r="A79" s="99" t="s">
        <v>418</v>
      </c>
      <c r="B79" s="100">
        <v>1</v>
      </c>
    </row>
    <row r="80" spans="1:2" ht="18.75" x14ac:dyDescent="0.3">
      <c r="A80" s="104" t="s">
        <v>374</v>
      </c>
      <c r="B80" s="102">
        <f>SUM(B75:B79)</f>
        <v>5</v>
      </c>
    </row>
    <row r="81" spans="1:2" ht="40.5" x14ac:dyDescent="0.3">
      <c r="A81" s="113" t="s">
        <v>419</v>
      </c>
      <c r="B81" s="112"/>
    </row>
    <row r="82" spans="1:2" ht="93.75" x14ac:dyDescent="0.3">
      <c r="A82" s="99" t="s">
        <v>420</v>
      </c>
      <c r="B82" s="100">
        <v>1</v>
      </c>
    </row>
    <row r="83" spans="1:2" ht="56.25" x14ac:dyDescent="0.3">
      <c r="A83" s="99" t="s">
        <v>421</v>
      </c>
      <c r="B83" s="100">
        <v>1</v>
      </c>
    </row>
    <row r="84" spans="1:2" ht="206.25" x14ac:dyDescent="0.3">
      <c r="A84" s="99" t="s">
        <v>422</v>
      </c>
      <c r="B84" s="100">
        <v>1</v>
      </c>
    </row>
    <row r="85" spans="1:2" ht="243.75" x14ac:dyDescent="0.3">
      <c r="A85" s="99" t="s">
        <v>423</v>
      </c>
      <c r="B85" s="100">
        <v>1</v>
      </c>
    </row>
    <row r="86" spans="1:2" ht="187.5" x14ac:dyDescent="0.3">
      <c r="A86" s="99" t="s">
        <v>424</v>
      </c>
      <c r="B86" s="100">
        <v>1</v>
      </c>
    </row>
    <row r="87" spans="1:2" ht="18.75" x14ac:dyDescent="0.3">
      <c r="A87" s="104" t="s">
        <v>374</v>
      </c>
      <c r="B87" s="102">
        <f>SUM(B82:B86)</f>
        <v>5</v>
      </c>
    </row>
    <row r="88" spans="1:2" ht="40.5" x14ac:dyDescent="0.3">
      <c r="A88" s="113" t="s">
        <v>425</v>
      </c>
      <c r="B88" s="112"/>
    </row>
    <row r="89" spans="1:2" ht="75" x14ac:dyDescent="0.3">
      <c r="A89" s="99" t="s">
        <v>426</v>
      </c>
      <c r="B89" s="100">
        <v>1</v>
      </c>
    </row>
    <row r="90" spans="1:2" ht="56.25" x14ac:dyDescent="0.3">
      <c r="A90" s="99" t="s">
        <v>427</v>
      </c>
      <c r="B90" s="100">
        <v>1</v>
      </c>
    </row>
    <row r="91" spans="1:2" ht="262.5" x14ac:dyDescent="0.3">
      <c r="A91" s="99" t="s">
        <v>428</v>
      </c>
      <c r="B91" s="100">
        <v>1</v>
      </c>
    </row>
    <row r="92" spans="1:2" ht="206.25" x14ac:dyDescent="0.3">
      <c r="A92" s="99" t="s">
        <v>429</v>
      </c>
      <c r="B92" s="100">
        <v>1</v>
      </c>
    </row>
    <row r="93" spans="1:2" ht="187.5" x14ac:dyDescent="0.3">
      <c r="A93" s="99" t="s">
        <v>430</v>
      </c>
      <c r="B93" s="100"/>
    </row>
    <row r="94" spans="1:2" ht="18.75" x14ac:dyDescent="0.3">
      <c r="A94" s="104" t="s">
        <v>374</v>
      </c>
      <c r="B94" s="102">
        <f>SUM(B89:B93)</f>
        <v>4</v>
      </c>
    </row>
    <row r="95" spans="1:2" ht="20.25" x14ac:dyDescent="0.3">
      <c r="A95" s="113" t="s">
        <v>431</v>
      </c>
      <c r="B95" s="112"/>
    </row>
    <row r="96" spans="1:2" ht="75" x14ac:dyDescent="0.3">
      <c r="A96" s="99" t="s">
        <v>432</v>
      </c>
      <c r="B96" s="100">
        <v>1</v>
      </c>
    </row>
    <row r="97" spans="1:2" ht="168.75" x14ac:dyDescent="0.3">
      <c r="A97" s="99" t="s">
        <v>433</v>
      </c>
      <c r="B97" s="100">
        <v>1</v>
      </c>
    </row>
    <row r="98" spans="1:2" ht="318.75" x14ac:dyDescent="0.3">
      <c r="A98" s="99" t="s">
        <v>434</v>
      </c>
      <c r="B98" s="100">
        <v>1</v>
      </c>
    </row>
    <row r="99" spans="1:2" ht="187.5" x14ac:dyDescent="0.3">
      <c r="A99" s="99" t="s">
        <v>435</v>
      </c>
      <c r="B99" s="100">
        <v>1</v>
      </c>
    </row>
    <row r="100" spans="1:2" ht="150" x14ac:dyDescent="0.3">
      <c r="A100" s="99" t="s">
        <v>436</v>
      </c>
      <c r="B100" s="100">
        <v>1</v>
      </c>
    </row>
    <row r="101" spans="1:2" ht="18.75" x14ac:dyDescent="0.3">
      <c r="A101" s="104" t="s">
        <v>374</v>
      </c>
      <c r="B101" s="102">
        <f>SUM(B96:B100)</f>
        <v>5</v>
      </c>
    </row>
    <row r="102" spans="1:2" ht="20.25" x14ac:dyDescent="0.3">
      <c r="A102" s="113" t="s">
        <v>437</v>
      </c>
      <c r="B102" s="112"/>
    </row>
    <row r="103" spans="1:2" ht="93.75" x14ac:dyDescent="0.3">
      <c r="A103" s="99" t="s">
        <v>438</v>
      </c>
      <c r="B103" s="100">
        <v>1</v>
      </c>
    </row>
    <row r="104" spans="1:2" ht="187.5" x14ac:dyDescent="0.3">
      <c r="A104" s="99" t="s">
        <v>439</v>
      </c>
      <c r="B104" s="100">
        <v>1</v>
      </c>
    </row>
    <row r="105" spans="1:2" ht="300" x14ac:dyDescent="0.3">
      <c r="A105" s="99" t="s">
        <v>440</v>
      </c>
      <c r="B105" s="100">
        <v>1</v>
      </c>
    </row>
    <row r="106" spans="1:2" ht="187.5" x14ac:dyDescent="0.3">
      <c r="A106" s="99" t="s">
        <v>441</v>
      </c>
      <c r="B106" s="100">
        <v>1</v>
      </c>
    </row>
    <row r="107" spans="1:2" ht="131.25" x14ac:dyDescent="0.3">
      <c r="A107" s="99" t="s">
        <v>442</v>
      </c>
      <c r="B107" s="100">
        <v>1</v>
      </c>
    </row>
    <row r="108" spans="1:2" ht="18.75" x14ac:dyDescent="0.3">
      <c r="A108" s="104" t="s">
        <v>30</v>
      </c>
      <c r="B108" s="102">
        <f>SUM(B103:B107)</f>
        <v>5</v>
      </c>
    </row>
    <row r="109" spans="1:2" ht="20.25" x14ac:dyDescent="0.3">
      <c r="A109" s="113" t="s">
        <v>443</v>
      </c>
      <c r="B109" s="112"/>
    </row>
    <row r="110" spans="1:2" ht="75" x14ac:dyDescent="0.3">
      <c r="A110" s="99" t="s">
        <v>444</v>
      </c>
      <c r="B110" s="100">
        <v>1</v>
      </c>
    </row>
    <row r="111" spans="1:2" ht="112.5" x14ac:dyDescent="0.3">
      <c r="A111" s="99" t="s">
        <v>445</v>
      </c>
      <c r="B111" s="100">
        <v>1</v>
      </c>
    </row>
    <row r="112" spans="1:2" ht="75" x14ac:dyDescent="0.3">
      <c r="A112" s="99" t="s">
        <v>446</v>
      </c>
      <c r="B112" s="100">
        <v>1</v>
      </c>
    </row>
    <row r="113" spans="1:2" ht="93.75" x14ac:dyDescent="0.3">
      <c r="A113" s="99" t="s">
        <v>447</v>
      </c>
      <c r="B113" s="100">
        <v>1</v>
      </c>
    </row>
    <row r="114" spans="1:2" ht="93.75" x14ac:dyDescent="0.3">
      <c r="A114" s="99" t="s">
        <v>448</v>
      </c>
      <c r="B114" s="100">
        <v>1</v>
      </c>
    </row>
    <row r="115" spans="1:2" ht="18.75" x14ac:dyDescent="0.3">
      <c r="A115" s="104" t="s">
        <v>30</v>
      </c>
      <c r="B115" s="102">
        <f>SUM(B110:B114)</f>
        <v>5</v>
      </c>
    </row>
    <row r="116" spans="1:2" ht="26.25" customHeight="1" x14ac:dyDescent="0.3">
      <c r="A116" s="113" t="s">
        <v>449</v>
      </c>
      <c r="B116" s="112"/>
    </row>
    <row r="117" spans="1:2" ht="56.25" x14ac:dyDescent="0.3">
      <c r="A117" s="99" t="s">
        <v>450</v>
      </c>
      <c r="B117" s="100">
        <v>1</v>
      </c>
    </row>
    <row r="118" spans="1:2" ht="18.75" x14ac:dyDescent="0.3">
      <c r="A118" s="99" t="s">
        <v>451</v>
      </c>
      <c r="B118" s="100">
        <v>1</v>
      </c>
    </row>
    <row r="119" spans="1:2" ht="18.75" x14ac:dyDescent="0.3">
      <c r="A119" s="99" t="s">
        <v>452</v>
      </c>
      <c r="B119" s="100">
        <v>1</v>
      </c>
    </row>
    <row r="120" spans="1:2" ht="112.5" x14ac:dyDescent="0.3">
      <c r="A120" s="99" t="s">
        <v>453</v>
      </c>
      <c r="B120" s="100">
        <v>1</v>
      </c>
    </row>
    <row r="121" spans="1:2" ht="37.5" x14ac:dyDescent="0.3">
      <c r="A121" s="99" t="s">
        <v>454</v>
      </c>
      <c r="B121" s="100">
        <v>1</v>
      </c>
    </row>
    <row r="122" spans="1:2" ht="18.75" x14ac:dyDescent="0.3">
      <c r="A122" s="104" t="s">
        <v>30</v>
      </c>
      <c r="B122" s="102">
        <f>SUM(B117:B121)</f>
        <v>5</v>
      </c>
    </row>
    <row r="123" spans="1:2" ht="20.25" x14ac:dyDescent="0.3">
      <c r="A123" s="114" t="s">
        <v>455</v>
      </c>
      <c r="B123" s="115">
        <f>SUM(B80+B87+B94+B101+B108+B115+B122)/7</f>
        <v>4.8571428571428568</v>
      </c>
    </row>
    <row r="124" spans="1:2" ht="45" x14ac:dyDescent="0.3">
      <c r="A124" s="117" t="s">
        <v>456</v>
      </c>
      <c r="B124" s="118">
        <f>SUM(B72+B123)/2</f>
        <v>4.9285714285714288</v>
      </c>
    </row>
  </sheetData>
  <mergeCells count="5">
    <mergeCell ref="A1:B1"/>
    <mergeCell ref="A3:B3"/>
    <mergeCell ref="A4:B4"/>
    <mergeCell ref="A5:B5"/>
    <mergeCell ref="A6:A7"/>
  </mergeCells>
  <pageMargins left="0.7" right="0.7" top="0.75" bottom="0.75" header="0.3" footer="0.3"/>
  <pageSetup paperSize="9" scale="63"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1</vt:i4>
      </vt:variant>
    </vt:vector>
  </HeadingPairs>
  <TitlesOfParts>
    <vt:vector size="19" baseType="lpstr">
      <vt:lpstr>инструкция</vt:lpstr>
      <vt:lpstr>свод и профиль ДОО</vt:lpstr>
      <vt:lpstr>образовательные ориентиры</vt:lpstr>
      <vt:lpstr>образовательные программы</vt:lpstr>
      <vt:lpstr>образовательные условия</vt:lpstr>
      <vt:lpstr>условия для детей с ООП</vt:lpstr>
      <vt:lpstr>взаимодействие с родителями</vt:lpstr>
      <vt:lpstr>удовлетворенность родителей</vt:lpstr>
      <vt:lpstr>здоровье, безоп-ть, повсед уход</vt:lpstr>
      <vt:lpstr>Управление и развитие</vt:lpstr>
      <vt:lpstr>инструкция по группам</vt:lpstr>
      <vt:lpstr>Свод по группам (зап. автом.)</vt:lpstr>
      <vt:lpstr>Солнышко</vt:lpstr>
      <vt:lpstr>Радуга</vt:lpstr>
      <vt:lpstr>Ладушки</vt:lpstr>
      <vt:lpstr>Игрушка</vt:lpstr>
      <vt:lpstr>Сказка</vt:lpstr>
      <vt:lpstr>Берёзка</vt:lpstr>
      <vt:lpstr>'свод и профиль ДОО'!Область_печати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RePack by Diakov</cp:lastModifiedBy>
  <cp:lastPrinted>2024-02-14T15:05:52Z</cp:lastPrinted>
  <dcterms:created xsi:type="dcterms:W3CDTF">2024-02-09T13:59:45Z</dcterms:created>
  <dcterms:modified xsi:type="dcterms:W3CDTF">2026-02-05T08:29:04Z</dcterms:modified>
</cp:coreProperties>
</file>